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3-2024\HKIII\"/>
    </mc:Choice>
  </mc:AlternateContent>
  <bookViews>
    <workbookView xWindow="-120" yWindow="-120" windowWidth="20730" windowHeight="11160" tabRatio="875" activeTab="1"/>
  </bookViews>
  <sheets>
    <sheet name="Hóa ĐC_L1" sheetId="9" r:id="rId1"/>
    <sheet name="Hóa ĐC_L2" sheetId="31" r:id="rId2"/>
  </sheets>
  <definedNames>
    <definedName name="_xlnm._FilterDatabase" localSheetId="0" hidden="1">'Hóa ĐC_L1'!$A$13:$K$66</definedName>
    <definedName name="_xlnm._FilterDatabase" localSheetId="1" hidden="1">'Hóa ĐC_L2'!$A$13:$J$34</definedName>
    <definedName name="_xlnm.Print_Area" localSheetId="0">'Hóa ĐC_L1'!$A$2:$I$78</definedName>
    <definedName name="_xlnm.Print_Area" localSheetId="1">'Hóa ĐC_L2'!$A$2:$I$46</definedName>
    <definedName name="_xlnm.Print_Titles" localSheetId="0">'Hóa ĐC_L1'!$13:$13</definedName>
    <definedName name="_xlnm.Print_Titles" localSheetId="1">'Hóa ĐC_L2'!$13:$13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6" i="9" l="1"/>
  <c r="G16" i="9"/>
  <c r="G17" i="9" l="1"/>
  <c r="A17" i="9"/>
  <c r="G34" i="31" l="1"/>
  <c r="G66" i="9"/>
  <c r="G14" i="31" l="1"/>
  <c r="A14" i="31"/>
  <c r="G16" i="31" l="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15" i="31"/>
  <c r="G15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14" i="9"/>
  <c r="A47" i="9" l="1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16" i="31" l="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15" i="31"/>
  <c r="A15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65" i="9"/>
  <c r="A14" i="9"/>
</calcChain>
</file>

<file path=xl/sharedStrings.xml><?xml version="1.0" encoding="utf-8"?>
<sst xmlns="http://schemas.openxmlformats.org/spreadsheetml/2006/main" count="437" uniqueCount="350">
  <si>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</si>
  <si>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</si>
  <si>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</si>
  <si>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</si>
  <si>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</si>
  <si>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</si>
  <si>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</si>
  <si>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</si>
  <si>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</si>
  <si>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</si>
  <si>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</si>
  <si>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</si>
  <si>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 xml:space="preserve">HỌ VÀ 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</si>
  <si>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</si>
  <si>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</si>
  <si>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</si>
  <si>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</si>
  <si>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</si>
  <si>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</si>
  <si>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</si>
  <si>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</si>
  <si>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</si>
  <si>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</si>
  <si>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</si>
  <si>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</si>
  <si>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</si>
  <si>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</si>
  <si>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</si>
  <si>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DANH SÁCH SINH VIÊN NỘP HỌC PHÍ HỌC LẠI</t>
  </si>
  <si>
    <t>III</t>
  </si>
  <si>
    <t>Hóa đại cương</t>
  </si>
  <si>
    <t>Số tiền nộp = đơn giá HP theo từng ngành*1,4( hệ số ngoài giờ)* số TC</t>
  </si>
  <si>
    <t>Trưởng khoa</t>
  </si>
  <si>
    <t>Lý Cẩm Hùng</t>
  </si>
  <si>
    <t>2023-2024</t>
  </si>
  <si>
    <t>SỐ PHIẾU</t>
  </si>
  <si>
    <t>0850020015</t>
  </si>
  <si>
    <t>Lý Quốc Hùng</t>
  </si>
  <si>
    <t>0850100002</t>
  </si>
  <si>
    <t>Đặng Bình Đạo</t>
  </si>
  <si>
    <t>Nguyễn Tấn Đạt</t>
  </si>
  <si>
    <t>Huỳnh Anh Tài</t>
  </si>
  <si>
    <t>Võ Thị Mỹ Dung</t>
  </si>
  <si>
    <t>Tô Tố Em</t>
  </si>
  <si>
    <t>Huỳnh Lê Hồng Trúc</t>
  </si>
  <si>
    <t>Trần Khôi Nguyên</t>
  </si>
  <si>
    <t>Bùi Phương Anh</t>
  </si>
  <si>
    <t>Nguyễn Thị Ngọc Giàu</t>
  </si>
  <si>
    <t>Lâm Nguyễn Yến Nhi</t>
  </si>
  <si>
    <t>Nguyễn Trần Ngọc Nhi</t>
  </si>
  <si>
    <t>Trần Văn Huy</t>
  </si>
  <si>
    <t>Trần Huỳnh Như Quỳnh</t>
  </si>
  <si>
    <t>Vũ Thanh Tâm</t>
  </si>
  <si>
    <t>Mai NguyễN TrấN TiềN</t>
  </si>
  <si>
    <t>Nguyễn Quốc Việt</t>
  </si>
  <si>
    <t>Nguyễn Minh Đức</t>
  </si>
  <si>
    <t>Lê Huỳnh Hiển</t>
  </si>
  <si>
    <t>Hán Thanh Trang</t>
  </si>
  <si>
    <t>Nguyễn Minh Thư</t>
  </si>
  <si>
    <t>Lê Nguyễn Phương Duyên</t>
  </si>
  <si>
    <t>Đào Duy Khôi</t>
  </si>
  <si>
    <t>Nguyễn Minh Thuận</t>
  </si>
  <si>
    <t>Huỳnh Thế Vĩ</t>
  </si>
  <si>
    <t>Trần Thị Xuân</t>
  </si>
  <si>
    <t>Bùi Gia Huy</t>
  </si>
  <si>
    <t>Nguyễn Quốc Gia Huy</t>
  </si>
  <si>
    <t>Đoàn Đỗ Anh Khoa</t>
  </si>
  <si>
    <t>Bùi Phi Ân</t>
  </si>
  <si>
    <t>Nguyễn Trần Hoài An</t>
  </si>
  <si>
    <t>Đinh Hoàng Anh</t>
  </si>
  <si>
    <t>Phan Thanh Thái Anh</t>
  </si>
  <si>
    <t>Trần Hoàng Anh</t>
  </si>
  <si>
    <t>Trần Thị Phương Anh</t>
  </si>
  <si>
    <t>Lê Tiến Dũng</t>
  </si>
  <si>
    <t>Đoàn Thái Bình Dương</t>
  </si>
  <si>
    <t>Nguyễn Ngọc Bảo Hân</t>
  </si>
  <si>
    <t>Phạm Huỳnh Gia Hân</t>
  </si>
  <si>
    <t>Lâm Nhật Hào</t>
  </si>
  <si>
    <t>Nguyễn Lư Huỳnh</t>
  </si>
  <si>
    <t>Đỗ Tấn Khang</t>
  </si>
  <si>
    <t>Nguyễn Hoàng Kiên</t>
  </si>
  <si>
    <t>Huỳnh Anh Kiệt</t>
  </si>
  <si>
    <t>Huỳnh Thị Kim Lệ</t>
  </si>
  <si>
    <t>Đỗ Hoài Linh</t>
  </si>
  <si>
    <t>Lê Đỗ Phước Linh</t>
  </si>
  <si>
    <t>Võ Văn Ngọc Phú</t>
  </si>
  <si>
    <t>Nguyễn Cao Thanh Thảo</t>
  </si>
  <si>
    <t>Nguyễn Phương Băng</t>
  </si>
  <si>
    <t>1050020005</t>
  </si>
  <si>
    <t>1050020026</t>
  </si>
  <si>
    <t>1150040219</t>
  </si>
  <si>
    <t>1150040222</t>
  </si>
  <si>
    <t>1150040249</t>
  </si>
  <si>
    <t>1150060009</t>
  </si>
  <si>
    <t>1150120002</t>
  </si>
  <si>
    <t>1150120007</t>
  </si>
  <si>
    <t>1150120023</t>
  </si>
  <si>
    <t>1150120024</t>
  </si>
  <si>
    <t>1150120055</t>
  </si>
  <si>
    <t>1150120072</t>
  </si>
  <si>
    <t>1150120073</t>
  </si>
  <si>
    <t>1150120078</t>
  </si>
  <si>
    <t>1150120083</t>
  </si>
  <si>
    <t>1150120090</t>
  </si>
  <si>
    <t>1150120093</t>
  </si>
  <si>
    <t>1150130004</t>
  </si>
  <si>
    <t>1150140004</t>
  </si>
  <si>
    <t>1250020001</t>
  </si>
  <si>
    <t>1250020007</t>
  </si>
  <si>
    <t>1250020020</t>
  </si>
  <si>
    <t>1250020026</t>
  </si>
  <si>
    <t>1250020027</t>
  </si>
  <si>
    <t>1250040076</t>
  </si>
  <si>
    <t>1250040080</t>
  </si>
  <si>
    <t>1250040090</t>
  </si>
  <si>
    <t>1250120001</t>
  </si>
  <si>
    <t>1250120005</t>
  </si>
  <si>
    <t>1250120006</t>
  </si>
  <si>
    <t>1250120012</t>
  </si>
  <si>
    <t>1250120014</t>
  </si>
  <si>
    <t>1250120015</t>
  </si>
  <si>
    <t>1250120027</t>
  </si>
  <si>
    <t>1250120028</t>
  </si>
  <si>
    <t>1250120034</t>
  </si>
  <si>
    <t>1250120036</t>
  </si>
  <si>
    <t>1250120038</t>
  </si>
  <si>
    <t>1250120043</t>
  </si>
  <si>
    <t>1250120046</t>
  </si>
  <si>
    <t>1250120051</t>
  </si>
  <si>
    <t>1250120052</t>
  </si>
  <si>
    <t>1250120054</t>
  </si>
  <si>
    <t>1250120055</t>
  </si>
  <si>
    <t>1250120056</t>
  </si>
  <si>
    <t>1250120089</t>
  </si>
  <si>
    <t>1250120107</t>
  </si>
  <si>
    <t>1250120153</t>
  </si>
  <si>
    <t>08_ĐH_KTMT1</t>
  </si>
  <si>
    <t>08_ĐH_ĐMT</t>
  </si>
  <si>
    <t>10_ĐH_MT1</t>
  </si>
  <si>
    <t>11_ĐH_QLĐĐ6</t>
  </si>
  <si>
    <t>11_ĐH_CTN</t>
  </si>
  <si>
    <t>11_ĐH_QLTN1</t>
  </si>
  <si>
    <t>11_ĐH_QLTN2</t>
  </si>
  <si>
    <t>11_ĐH_QLTN3</t>
  </si>
  <si>
    <t>11_ĐH_QLBĐ</t>
  </si>
  <si>
    <t>11_ĐH_BĐKH</t>
  </si>
  <si>
    <t>12_ĐH_MT</t>
  </si>
  <si>
    <t>12_ĐH_QLĐĐ2</t>
  </si>
  <si>
    <t>12_ĐH_QLTN1</t>
  </si>
  <si>
    <t>12_ĐH_QLTN2</t>
  </si>
  <si>
    <t>0937314253</t>
  </si>
  <si>
    <t>0328552155</t>
  </si>
  <si>
    <t>0337613584</t>
  </si>
  <si>
    <t>0911718123</t>
  </si>
  <si>
    <t>0924972273</t>
  </si>
  <si>
    <t>0981422676</t>
  </si>
  <si>
    <t>0378424480</t>
  </si>
  <si>
    <t>0708560636</t>
  </si>
  <si>
    <t>0342948691</t>
  </si>
  <si>
    <t>0382666810</t>
  </si>
  <si>
    <t>0797084150</t>
  </si>
  <si>
    <t>0703348832</t>
  </si>
  <si>
    <t>0827657109</t>
  </si>
  <si>
    <t>0919653217</t>
  </si>
  <si>
    <t>0365905324</t>
  </si>
  <si>
    <t>0909863872</t>
  </si>
  <si>
    <t>0919191638</t>
  </si>
  <si>
    <t>0375273278</t>
  </si>
  <si>
    <t>0382401816</t>
  </si>
  <si>
    <t>0933306318</t>
  </si>
  <si>
    <t>0915189770</t>
  </si>
  <si>
    <t>0768052241</t>
  </si>
  <si>
    <t>0337454082</t>
  </si>
  <si>
    <t>0987518842</t>
  </si>
  <si>
    <t>0937301558</t>
  </si>
  <si>
    <t>0976108164</t>
  </si>
  <si>
    <t>0936239983</t>
  </si>
  <si>
    <t>0937308797</t>
  </si>
  <si>
    <t>0328236284</t>
  </si>
  <si>
    <t>0338628857</t>
  </si>
  <si>
    <t>0947755000</t>
  </si>
  <si>
    <t>0949975237</t>
  </si>
  <si>
    <t>093328839-</t>
  </si>
  <si>
    <t>0798320771</t>
  </si>
  <si>
    <t>0359613015</t>
  </si>
  <si>
    <t>0386500437</t>
  </si>
  <si>
    <t>0968395657</t>
  </si>
  <si>
    <t>0772052315</t>
  </si>
  <si>
    <t>0933490871</t>
  </si>
  <si>
    <t>0866544587</t>
  </si>
  <si>
    <t>0911547282</t>
  </si>
  <si>
    <t>0936885938</t>
  </si>
  <si>
    <t>0896655094</t>
  </si>
  <si>
    <t>0865964322</t>
  </si>
  <si>
    <t>0327731241</t>
  </si>
  <si>
    <t>0938503182</t>
  </si>
  <si>
    <t>0909341126</t>
  </si>
  <si>
    <t>0766469149</t>
  </si>
  <si>
    <t>SỐ ĐT</t>
  </si>
  <si>
    <t>Hóa ĐC1 (111215004.2331)</t>
  </si>
  <si>
    <t>0950120057</t>
  </si>
  <si>
    <t>Đặng Khắc Đạt</t>
  </si>
  <si>
    <t>Trần Thái Mỹ Duyên</t>
  </si>
  <si>
    <t>Nguyễn Thị Thanh Tuyền</t>
  </si>
  <si>
    <t>Nguyễn Tuấn Kiệt</t>
  </si>
  <si>
    <t>Mai Gia Long</t>
  </si>
  <si>
    <t>Đỗ Đức Gia Bảo</t>
  </si>
  <si>
    <t>Đỗ Mạnh Toàn</t>
  </si>
  <si>
    <t>Phan Minh Hiếu</t>
  </si>
  <si>
    <t>Huỳnh Đăng Thiên</t>
  </si>
  <si>
    <t>Huỳnh Gia Huy</t>
  </si>
  <si>
    <t>Huỳnh Hữu Tâm</t>
  </si>
  <si>
    <t>Nguyễn Hoàng Trọng Phúc</t>
  </si>
  <si>
    <t>Huỳnh Thị Thùy Dung</t>
  </si>
  <si>
    <t>Mai Thị Kim Ngân</t>
  </si>
  <si>
    <t>Nguyễn Gia Khang</t>
  </si>
  <si>
    <t>Nguyễn Phan Quốc Đạt</t>
  </si>
  <si>
    <t>Võ Tiến Đạt</t>
  </si>
  <si>
    <t>Đỗ Quang Khải</t>
  </si>
  <si>
    <t>Nguyễn Thị Mỹ Ngọc</t>
  </si>
  <si>
    <t>09_ĐH_QLTN2</t>
  </si>
  <si>
    <t>11_ĐH_QLĐĐ1</t>
  </si>
  <si>
    <t>11_ĐH_QLĐĐ3</t>
  </si>
  <si>
    <t>11_ĐH_QLĐĐ4</t>
  </si>
  <si>
    <t>12_ĐH_KT</t>
  </si>
  <si>
    <t>12_ĐH_QLĐĐ3</t>
  </si>
  <si>
    <t>12_ĐH_CTN</t>
  </si>
  <si>
    <t>12_ĐH_CNHH</t>
  </si>
  <si>
    <t>0889444299</t>
  </si>
  <si>
    <t>0822796069</t>
  </si>
  <si>
    <t>0528736966</t>
  </si>
  <si>
    <t>0981754954</t>
  </si>
  <si>
    <t>0823307308</t>
  </si>
  <si>
    <t>0789723264</t>
  </si>
  <si>
    <t>0961028499</t>
  </si>
  <si>
    <t>0819109679</t>
  </si>
  <si>
    <t>0782735691</t>
  </si>
  <si>
    <t>0971771409</t>
  </si>
  <si>
    <t>0782377259</t>
  </si>
  <si>
    <t>0783917248</t>
  </si>
  <si>
    <t>0824117669</t>
  </si>
  <si>
    <t>0969200477</t>
  </si>
  <si>
    <t>0374451667</t>
  </si>
  <si>
    <t>0961864048</t>
  </si>
  <si>
    <t>0334019308</t>
  </si>
  <si>
    <t>0822168267</t>
  </si>
  <si>
    <t>1150040006</t>
  </si>
  <si>
    <t>1150040039</t>
  </si>
  <si>
    <t>1150040100</t>
  </si>
  <si>
    <t>1150040102</t>
  </si>
  <si>
    <t>1150040131</t>
  </si>
  <si>
    <t>1150040246</t>
  </si>
  <si>
    <t>1150120052</t>
  </si>
  <si>
    <t>1250200002</t>
  </si>
  <si>
    <t>1250060008</t>
  </si>
  <si>
    <t>1250010019</t>
  </si>
  <si>
    <t>1250020004</t>
  </si>
  <si>
    <t>1250020016</t>
  </si>
  <si>
    <t>1250020030</t>
  </si>
  <si>
    <t>1250040031</t>
  </si>
  <si>
    <t>1250040131</t>
  </si>
  <si>
    <t>1250120024</t>
  </si>
  <si>
    <t>1250120025</t>
  </si>
  <si>
    <t>1250120044</t>
  </si>
  <si>
    <t>Hóa ĐC2 (111215004.2332)</t>
  </si>
  <si>
    <t>Tp. Hồ Chí Minh, ngày 04 tháng 06 năm 2024</t>
  </si>
  <si>
    <t>SP0707</t>
  </si>
  <si>
    <t>SP0708</t>
  </si>
  <si>
    <t>SP0709</t>
  </si>
  <si>
    <t>SP0710</t>
  </si>
  <si>
    <t>SP0711</t>
  </si>
  <si>
    <t>SP0712</t>
  </si>
  <si>
    <t>SP0713</t>
  </si>
  <si>
    <t>SP0714</t>
  </si>
  <si>
    <t>SP0715</t>
  </si>
  <si>
    <t>SP0716</t>
  </si>
  <si>
    <t>SP0717</t>
  </si>
  <si>
    <t>SP0718</t>
  </si>
  <si>
    <t>SP0719</t>
  </si>
  <si>
    <t>SP0720</t>
  </si>
  <si>
    <t>SP0721</t>
  </si>
  <si>
    <t>SP0722</t>
  </si>
  <si>
    <t>SP0723</t>
  </si>
  <si>
    <t>SP0724</t>
  </si>
  <si>
    <t>SP0725</t>
  </si>
  <si>
    <t>SP0726</t>
  </si>
  <si>
    <t>SP0727</t>
  </si>
  <si>
    <t>SP0728</t>
  </si>
  <si>
    <t>SP0729</t>
  </si>
  <si>
    <t>SP0730</t>
  </si>
  <si>
    <t>SP0731</t>
  </si>
  <si>
    <t>SP0732</t>
  </si>
  <si>
    <t>SP0733</t>
  </si>
  <si>
    <t>SP0734</t>
  </si>
  <si>
    <t>SP0735</t>
  </si>
  <si>
    <t>SP0736</t>
  </si>
  <si>
    <t>SP0737</t>
  </si>
  <si>
    <t>SP0738</t>
  </si>
  <si>
    <t>SP0739</t>
  </si>
  <si>
    <t>SP0740</t>
  </si>
  <si>
    <t>SP0741</t>
  </si>
  <si>
    <t>SP0742</t>
  </si>
  <si>
    <t>SP0743</t>
  </si>
  <si>
    <t>SP0744</t>
  </si>
  <si>
    <t>SP0745</t>
  </si>
  <si>
    <t>SP0746</t>
  </si>
  <si>
    <t>SP0747</t>
  </si>
  <si>
    <t>SP0748</t>
  </si>
  <si>
    <t>SP0749</t>
  </si>
  <si>
    <t>SP0750</t>
  </si>
  <si>
    <t>SP0751</t>
  </si>
  <si>
    <t>SP0752</t>
  </si>
  <si>
    <t>SP0753</t>
  </si>
  <si>
    <t>SP0754</t>
  </si>
  <si>
    <t>SP0755</t>
  </si>
  <si>
    <t>SP0756</t>
  </si>
  <si>
    <t>SP0757</t>
  </si>
  <si>
    <t>SP0758</t>
  </si>
  <si>
    <t>SP0759</t>
  </si>
  <si>
    <t>SP0760</t>
  </si>
  <si>
    <t>SP0761</t>
  </si>
  <si>
    <t>SP0762</t>
  </si>
  <si>
    <t>SP0763</t>
  </si>
  <si>
    <t>SP0764</t>
  </si>
  <si>
    <t>SP0765</t>
  </si>
  <si>
    <t>SP0766</t>
  </si>
  <si>
    <t>SP0767</t>
  </si>
  <si>
    <t>SP0768</t>
  </si>
  <si>
    <t>SP0769</t>
  </si>
  <si>
    <t>SP0770</t>
  </si>
  <si>
    <t>SP0771</t>
  </si>
  <si>
    <t>SP0772</t>
  </si>
  <si>
    <t>SP0773</t>
  </si>
  <si>
    <t>SP0774</t>
  </si>
  <si>
    <t>SP0775</t>
  </si>
  <si>
    <t>0750040103</t>
  </si>
  <si>
    <t>Nguyễn Quang Anh Tú</t>
  </si>
  <si>
    <t>07_ĐH_QB1</t>
  </si>
  <si>
    <t>SP1302</t>
  </si>
  <si>
    <t>0937606662</t>
  </si>
  <si>
    <t>0950020049</t>
  </si>
  <si>
    <t>Nguyễn Lê Minh Đông</t>
  </si>
  <si>
    <t>09_ĐH_MT2</t>
  </si>
  <si>
    <t>0796604388</t>
  </si>
  <si>
    <t>SP1311</t>
  </si>
  <si>
    <t>0850130001</t>
  </si>
  <si>
    <t>Nguyễn Quốc Tuấn Đăng</t>
  </si>
  <si>
    <t>08_ĐH_QTTH1</t>
  </si>
  <si>
    <t>0963396673</t>
  </si>
  <si>
    <t>SP1317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</si>
</sst>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2">
    <font>
      <sz val="10"/>
      <color rgb="FF000000"/>
      <name val="Arial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/>
    <xf numFmtId="0" fontId="4" fillId="2" borderId="0" xfId="0" applyFont="1" applyFill="1" applyAlignment="1"/>
    <xf numFmtId="14" fontId="4" fillId="2" borderId="0" xfId="0" applyNumberFormat="1" applyFont="1" applyFill="1" applyAlignment="1"/>
    <xf numFmtId="0" fontId="6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/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0" fontId="1" fillId="2" borderId="0" xfId="0" applyFont="1" applyFill="1"/>
    <xf numFmtId="0" fontId="1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horizontal="center"/>
    </xf>
    <xf numFmtId="49" fontId="8" fillId="2" borderId="4" xfId="0" quotePrefix="1" applyNumberFormat="1" applyFont="1" applyFill="1" applyBorder="1" applyAlignment="1">
      <alignment horizontal="center" wrapText="1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left" wrapText="1"/>
    </xf>
    <xf numFmtId="3" fontId="8" fillId="2" borderId="3" xfId="0" applyNumberFormat="1" applyFont="1" applyFill="1" applyBorder="1"/>
    <xf numFmtId="3" fontId="8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4" fontId="7" fillId="2" borderId="3" xfId="0" applyNumberFormat="1" applyFont="1" applyFill="1" applyBorder="1" applyAlignment="1">
      <alignment horizontal="center" vertical="center"/>
    </xf>
    <xf numFmtId="0" fontId="9" fillId="2" borderId="0" xfId="0" applyFont="1" applyFill="1"/>
    <xf numFmtId="49" fontId="8" fillId="2" borderId="5" xfId="0" quotePrefix="1" applyNumberFormat="1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5" xfId="0" applyFont="1" applyFill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left"/>
    </xf>
    <xf numFmtId="3" fontId="7" fillId="2" borderId="3" xfId="0" applyNumberFormat="1" applyFont="1" applyFill="1" applyBorder="1" applyAlignment="1"/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3" fontId="8" fillId="2" borderId="3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49" fontId="10" fillId="2" borderId="4" xfId="0" quotePrefix="1" applyNumberFormat="1" applyFont="1" applyFill="1" applyBorder="1" applyAlignment="1">
      <alignment horizontal="center" wrapText="1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 wrapText="1"/>
    </xf>
    <xf numFmtId="3" fontId="10" fillId="2" borderId="3" xfId="0" applyNumberFormat="1" applyFont="1" applyFill="1" applyBorder="1"/>
    <xf numFmtId="3" fontId="10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quotePrefix="1" applyFont="1" applyFill="1" applyBorder="1" applyAlignment="1">
      <alignment vertical="center"/>
    </xf>
    <xf numFmtId="0" fontId="10" fillId="2" borderId="0" xfId="0" applyFont="1" applyFill="1" applyBorder="1" applyAlignment="1">
      <alignment wrapText="1"/>
    </xf>
    <xf numFmtId="0" fontId="10" fillId="2" borderId="0" xfId="0" applyFont="1" applyFill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4" xfId="0" quotePrefix="1" applyNumberFormat="1" applyFont="1" applyFill="1" applyBorder="1" applyAlignment="1">
      <alignment wrapText="1"/>
    </xf>
    <xf numFmtId="3" fontId="10" fillId="2" borderId="3" xfId="0" applyNumberFormat="1" applyFont="1" applyFill="1" applyBorder="1" applyAlignment="1">
      <alignment horizontal="center" vertical="center"/>
    </xf>
    <xf numFmtId="14" fontId="11" fillId="2" borderId="3" xfId="0" applyNumberFormat="1" applyFont="1" applyFill="1" applyBorder="1" applyAlignment="1">
      <alignment horizontal="center" vertical="center"/>
    </xf>
    <xf numFmtId="0" fontId="10" fillId="2" borderId="3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/>
    </xf>
  </cellXfs>
  <cellStyles count="1">
    <cellStyle name="Normal" xfId="0" builtinId="0"/>
  </cellStyles>
  <dxfs count="65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5596890" y="0"/>
          <a:ext cx="0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94BB34C-9CB3-481B-BC86-C481C4F2D6B6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0"/>
  <sheetViews>
    <sheetView topLeftCell="A5" workbookViewId="0">
      <selection activeCell="A16" sqref="A16:XFD16"/>
    </sheetView>
  </sheetViews>
  <sheetFormatPr defaultColWidth="9.140625" defaultRowHeight="15"/>
  <cols>
    <col min="1" max="1" width="5.42578125" style="5" customWidth="1"/>
    <col min="2" max="2" width="13" style="13" customWidth="1"/>
    <col min="3" max="3" width="23.42578125" style="5" customWidth="1"/>
    <col min="4" max="4" width="9.28515625" style="5" hidden="1" customWidth="1"/>
    <col min="5" max="5" width="16.42578125" style="14" customWidth="1"/>
    <col min="6" max="6" width="10.140625" style="15" customWidth="1"/>
    <col min="7" max="7" width="12.42578125" style="16" customWidth="1"/>
    <col min="8" max="8" width="10.140625" style="12" customWidth="1"/>
    <col min="9" max="9" width="10.85546875" style="5" customWidth="1"/>
    <col min="10" max="10" width="12.42578125" style="5" bestFit="1" customWidth="1"/>
    <col min="11" max="11" width="19.5703125" style="5" customWidth="1"/>
    <col min="12" max="16384" width="9.140625" style="5"/>
  </cols>
  <sheetData>
    <row r="2" spans="1:10" s="3" customFormat="1" ht="14.25">
      <c r="A2" s="79" t="s">
        <v>0</v>
      </c>
      <c r="B2" s="79"/>
      <c r="C2" s="79"/>
      <c r="D2" s="79"/>
      <c r="E2" s="79" t="s">
        <v>1</v>
      </c>
      <c r="F2" s="79"/>
      <c r="G2" s="79"/>
      <c r="H2" s="80"/>
      <c r="I2" s="79"/>
    </row>
    <row r="3" spans="1:10" s="3" customFormat="1" ht="14.25">
      <c r="A3" s="79" t="s">
        <v>2</v>
      </c>
      <c r="B3" s="79"/>
      <c r="C3" s="79"/>
      <c r="D3" s="79"/>
      <c r="E3" s="77" t="s">
        <v>3</v>
      </c>
      <c r="F3" s="77"/>
      <c r="G3" s="77"/>
      <c r="H3" s="81"/>
      <c r="I3" s="77"/>
    </row>
    <row r="4" spans="1:10" s="3" customFormat="1" ht="14.25">
      <c r="A4" s="3" t="s">
        <v>4</v>
      </c>
      <c r="E4" s="24"/>
      <c r="F4" s="1"/>
      <c r="G4" s="7"/>
      <c r="H4" s="26"/>
    </row>
    <row r="5" spans="1:10" s="3" customFormat="1" ht="14.25">
      <c r="A5" s="77" t="s">
        <v>5</v>
      </c>
      <c r="B5" s="77"/>
      <c r="C5" s="77"/>
      <c r="D5" s="77"/>
      <c r="E5" s="24"/>
      <c r="F5" s="1"/>
      <c r="G5" s="7"/>
      <c r="H5" s="26"/>
    </row>
    <row r="6" spans="1:10" s="3" customFormat="1" ht="14.25">
      <c r="B6" s="25"/>
      <c r="E6" s="24"/>
      <c r="F6" s="1"/>
      <c r="G6" s="7"/>
      <c r="H6" s="26"/>
    </row>
    <row r="7" spans="1:10" ht="25.5">
      <c r="A7" s="4" t="s">
        <v>28</v>
      </c>
      <c r="B7" s="4"/>
      <c r="C7" s="4"/>
      <c r="D7" s="4"/>
      <c r="E7" s="4"/>
      <c r="F7" s="8"/>
      <c r="G7" s="8"/>
      <c r="H7" s="9"/>
      <c r="I7" s="10"/>
    </row>
    <row r="8" spans="1:10">
      <c r="A8" s="25"/>
      <c r="B8" s="25"/>
      <c r="C8" s="25"/>
      <c r="D8" s="25"/>
      <c r="E8" s="25"/>
      <c r="F8" s="2"/>
      <c r="G8" s="2"/>
      <c r="H8" s="26"/>
      <c r="I8" s="25"/>
    </row>
    <row r="9" spans="1:10">
      <c r="A9" s="3" t="s">
        <v>26</v>
      </c>
      <c r="B9" s="3" t="s">
        <v>199</v>
      </c>
      <c r="D9" s="25"/>
      <c r="E9" s="24" t="s">
        <v>6</v>
      </c>
      <c r="F9" s="1" t="s">
        <v>34</v>
      </c>
      <c r="G9" s="2"/>
      <c r="H9" s="26"/>
      <c r="I9" s="25"/>
    </row>
    <row r="10" spans="1:10">
      <c r="A10" s="3" t="s">
        <v>7</v>
      </c>
      <c r="B10" s="3"/>
      <c r="C10" s="3" t="s">
        <v>30</v>
      </c>
      <c r="E10" s="3" t="s">
        <v>8</v>
      </c>
      <c r="F10" s="1" t="s">
        <v>29</v>
      </c>
      <c r="G10" s="2"/>
      <c r="H10" s="26"/>
      <c r="I10" s="25"/>
    </row>
    <row r="11" spans="1:10">
      <c r="A11" s="78" t="s">
        <v>9</v>
      </c>
      <c r="B11" s="78"/>
      <c r="C11" s="24">
        <v>2</v>
      </c>
      <c r="D11" s="3" t="s">
        <v>31</v>
      </c>
      <c r="E11" s="3" t="s">
        <v>31</v>
      </c>
      <c r="F11" s="7"/>
      <c r="G11" s="7"/>
      <c r="H11" s="26"/>
      <c r="I11" s="25"/>
    </row>
    <row r="12" spans="1:10">
      <c r="A12" s="79"/>
      <c r="B12" s="79"/>
      <c r="C12" s="79"/>
      <c r="D12" s="79"/>
      <c r="E12" s="79"/>
      <c r="F12" s="79"/>
      <c r="G12" s="79"/>
      <c r="H12" s="80"/>
    </row>
    <row r="13" spans="1:10" s="34" customFormat="1" ht="31.5">
      <c r="A13" s="28" t="s">
        <v>10</v>
      </c>
      <c r="B13" s="29" t="s">
        <v>11</v>
      </c>
      <c r="C13" s="29" t="s">
        <v>12</v>
      </c>
      <c r="D13" s="30" t="s">
        <v>13</v>
      </c>
      <c r="E13" s="31" t="s">
        <v>14</v>
      </c>
      <c r="F13" s="32" t="s">
        <v>15</v>
      </c>
      <c r="G13" s="32" t="s">
        <v>16</v>
      </c>
      <c r="H13" s="33" t="s">
        <v>17</v>
      </c>
      <c r="I13" s="29" t="s">
        <v>35</v>
      </c>
      <c r="J13" s="29" t="s">
        <v>198</v>
      </c>
    </row>
    <row r="14" spans="1:10" s="43" customFormat="1" ht="15.75">
      <c r="A14" s="35">
        <f>ROW()-13</f>
        <v>1</v>
      </c>
      <c r="B14" s="36" t="s">
        <v>38</v>
      </c>
      <c r="C14" s="37" t="s">
        <v>39</v>
      </c>
      <c r="D14" s="37"/>
      <c r="E14" s="38" t="s">
        <v>137</v>
      </c>
      <c r="F14" s="39">
        <v>688000</v>
      </c>
      <c r="G14" s="40">
        <f>$C$11*F14</f>
        <v>1376000</v>
      </c>
      <c r="H14" s="44"/>
      <c r="I14" s="60" t="s">
        <v>266</v>
      </c>
      <c r="J14" s="42" t="s">
        <v>151</v>
      </c>
    </row>
    <row r="15" spans="1:10" s="43" customFormat="1" ht="15.75">
      <c r="A15" s="35">
        <f t="shared" ref="A15:A65" si="0">ROW()-13</f>
        <v>2</v>
      </c>
      <c r="B15" s="36" t="s">
        <v>36</v>
      </c>
      <c r="C15" s="37" t="s">
        <v>37</v>
      </c>
      <c r="D15" s="37"/>
      <c r="E15" s="38" t="s">
        <v>136</v>
      </c>
      <c r="F15" s="39">
        <v>738000</v>
      </c>
      <c r="G15" s="40">
        <f t="shared" ref="G15:G65" si="1">$C$11*F15</f>
        <v>1476000</v>
      </c>
      <c r="H15" s="41"/>
      <c r="I15" s="60" t="s">
        <v>267</v>
      </c>
      <c r="J15" s="42" t="s">
        <v>150</v>
      </c>
    </row>
    <row r="16" spans="1:10" s="71" customFormat="1" ht="15.75">
      <c r="A16" s="72">
        <f t="shared" si="0"/>
        <v>3</v>
      </c>
      <c r="B16" s="73" t="s">
        <v>345</v>
      </c>
      <c r="C16" s="63" t="s">
        <v>346</v>
      </c>
      <c r="D16" s="63"/>
      <c r="E16" s="64" t="s">
        <v>347</v>
      </c>
      <c r="F16" s="65">
        <v>657000</v>
      </c>
      <c r="G16" s="74">
        <f>$C$11*$F16</f>
        <v>1314000</v>
      </c>
      <c r="H16" s="75"/>
      <c r="I16" s="68" t="s">
        <v>349</v>
      </c>
      <c r="J16" s="76" t="s">
        <v>348</v>
      </c>
    </row>
    <row r="17" spans="1:11" s="71" customFormat="1" ht="15.75">
      <c r="A17" s="72">
        <f t="shared" si="0"/>
        <v>4</v>
      </c>
      <c r="B17" s="73" t="s">
        <v>340</v>
      </c>
      <c r="C17" s="63" t="s">
        <v>341</v>
      </c>
      <c r="D17" s="63"/>
      <c r="E17" s="64" t="s">
        <v>342</v>
      </c>
      <c r="F17" s="65">
        <v>738000</v>
      </c>
      <c r="G17" s="74">
        <f t="shared" si="1"/>
        <v>1476000</v>
      </c>
      <c r="H17" s="75"/>
      <c r="I17" s="68" t="s">
        <v>344</v>
      </c>
      <c r="J17" s="76" t="s">
        <v>343</v>
      </c>
    </row>
    <row r="18" spans="1:11" s="43" customFormat="1" ht="15.75">
      <c r="A18" s="35">
        <f t="shared" si="0"/>
        <v>5</v>
      </c>
      <c r="B18" s="36" t="s">
        <v>88</v>
      </c>
      <c r="C18" s="37" t="s">
        <v>40</v>
      </c>
      <c r="D18" s="37"/>
      <c r="E18" s="38" t="s">
        <v>138</v>
      </c>
      <c r="F18" s="39">
        <v>738000</v>
      </c>
      <c r="G18" s="40">
        <f t="shared" si="1"/>
        <v>1476000</v>
      </c>
      <c r="H18" s="44"/>
      <c r="I18" s="60" t="s">
        <v>268</v>
      </c>
      <c r="J18" s="42" t="s">
        <v>152</v>
      </c>
    </row>
    <row r="19" spans="1:11" s="43" customFormat="1" ht="15.75">
      <c r="A19" s="35">
        <f t="shared" si="0"/>
        <v>6</v>
      </c>
      <c r="B19" s="36" t="s">
        <v>89</v>
      </c>
      <c r="C19" s="37" t="s">
        <v>41</v>
      </c>
      <c r="D19" s="37"/>
      <c r="E19" s="38" t="s">
        <v>138</v>
      </c>
      <c r="F19" s="39">
        <v>738000</v>
      </c>
      <c r="G19" s="40">
        <f t="shared" si="1"/>
        <v>1476000</v>
      </c>
      <c r="I19" s="60" t="s">
        <v>269</v>
      </c>
      <c r="J19" s="42" t="s">
        <v>153</v>
      </c>
    </row>
    <row r="20" spans="1:11" s="43" customFormat="1" ht="15.75">
      <c r="A20" s="35">
        <f t="shared" si="0"/>
        <v>7</v>
      </c>
      <c r="B20" s="36" t="s">
        <v>106</v>
      </c>
      <c r="C20" s="37" t="s">
        <v>58</v>
      </c>
      <c r="D20" s="37"/>
      <c r="E20" s="38" t="s">
        <v>145</v>
      </c>
      <c r="F20" s="39">
        <v>707000</v>
      </c>
      <c r="G20" s="40">
        <f t="shared" si="1"/>
        <v>1414000</v>
      </c>
      <c r="H20" s="44"/>
      <c r="I20" s="60" t="s">
        <v>270</v>
      </c>
      <c r="J20" s="42" t="s">
        <v>170</v>
      </c>
    </row>
    <row r="21" spans="1:11" s="43" customFormat="1" ht="15.75">
      <c r="A21" s="35">
        <f t="shared" si="0"/>
        <v>8</v>
      </c>
      <c r="B21" s="36" t="s">
        <v>93</v>
      </c>
      <c r="C21" s="37" t="s">
        <v>45</v>
      </c>
      <c r="D21" s="37"/>
      <c r="E21" s="38" t="s">
        <v>140</v>
      </c>
      <c r="F21" s="39">
        <v>733000</v>
      </c>
      <c r="G21" s="40">
        <f t="shared" si="1"/>
        <v>1466000</v>
      </c>
      <c r="H21" s="41"/>
      <c r="I21" s="60" t="s">
        <v>271</v>
      </c>
      <c r="J21" s="42" t="s">
        <v>157</v>
      </c>
      <c r="K21" s="45"/>
    </row>
    <row r="22" spans="1:11" s="43" customFormat="1" ht="15.75">
      <c r="A22" s="35">
        <f t="shared" si="0"/>
        <v>9</v>
      </c>
      <c r="B22" s="46" t="s">
        <v>105</v>
      </c>
      <c r="C22" s="37" t="s">
        <v>57</v>
      </c>
      <c r="D22" s="47"/>
      <c r="E22" s="48" t="s">
        <v>144</v>
      </c>
      <c r="F22" s="39">
        <v>685000</v>
      </c>
      <c r="G22" s="40">
        <f t="shared" si="1"/>
        <v>1370000</v>
      </c>
      <c r="H22" s="49"/>
      <c r="I22" s="60" t="s">
        <v>272</v>
      </c>
      <c r="J22" s="42" t="s">
        <v>169</v>
      </c>
    </row>
    <row r="23" spans="1:11" s="43" customFormat="1" ht="15.75">
      <c r="A23" s="35">
        <f t="shared" si="0"/>
        <v>10</v>
      </c>
      <c r="B23" s="36" t="s">
        <v>90</v>
      </c>
      <c r="C23" s="37" t="s">
        <v>42</v>
      </c>
      <c r="D23" s="37"/>
      <c r="E23" s="38" t="s">
        <v>139</v>
      </c>
      <c r="F23" s="39">
        <v>685000</v>
      </c>
      <c r="G23" s="40">
        <f t="shared" si="1"/>
        <v>1370000</v>
      </c>
      <c r="H23" s="41"/>
      <c r="I23" s="60" t="s">
        <v>273</v>
      </c>
      <c r="J23" s="42" t="s">
        <v>154</v>
      </c>
    </row>
    <row r="24" spans="1:11" s="43" customFormat="1" ht="15.75">
      <c r="A24" s="35">
        <f t="shared" si="0"/>
        <v>11</v>
      </c>
      <c r="B24" s="36" t="s">
        <v>91</v>
      </c>
      <c r="C24" s="37" t="s">
        <v>43</v>
      </c>
      <c r="D24" s="37"/>
      <c r="E24" s="38" t="s">
        <v>139</v>
      </c>
      <c r="F24" s="39">
        <v>685000</v>
      </c>
      <c r="G24" s="40">
        <f t="shared" si="1"/>
        <v>1370000</v>
      </c>
      <c r="H24" s="44"/>
      <c r="I24" s="60" t="s">
        <v>274</v>
      </c>
      <c r="J24" s="42" t="s">
        <v>155</v>
      </c>
      <c r="K24" s="45"/>
    </row>
    <row r="25" spans="1:11" s="43" customFormat="1" ht="15.75">
      <c r="A25" s="35">
        <f t="shared" si="0"/>
        <v>12</v>
      </c>
      <c r="B25" s="36" t="s">
        <v>92</v>
      </c>
      <c r="C25" s="37" t="s">
        <v>44</v>
      </c>
      <c r="D25" s="37"/>
      <c r="E25" s="38" t="s">
        <v>139</v>
      </c>
      <c r="F25" s="39">
        <v>685000</v>
      </c>
      <c r="G25" s="40">
        <f t="shared" si="1"/>
        <v>1370000</v>
      </c>
      <c r="H25" s="44"/>
      <c r="I25" s="60" t="s">
        <v>275</v>
      </c>
      <c r="J25" s="42" t="s">
        <v>156</v>
      </c>
    </row>
    <row r="26" spans="1:11" s="43" customFormat="1" ht="15.75">
      <c r="A26" s="35">
        <f t="shared" si="0"/>
        <v>13</v>
      </c>
      <c r="B26" s="36" t="s">
        <v>94</v>
      </c>
      <c r="C26" s="37" t="s">
        <v>46</v>
      </c>
      <c r="D26" s="37"/>
      <c r="E26" s="38" t="s">
        <v>141</v>
      </c>
      <c r="F26" s="39">
        <v>685000</v>
      </c>
      <c r="G26" s="40">
        <f t="shared" si="1"/>
        <v>1370000</v>
      </c>
      <c r="H26" s="44"/>
      <c r="I26" s="60" t="s">
        <v>276</v>
      </c>
      <c r="J26" s="42" t="s">
        <v>158</v>
      </c>
    </row>
    <row r="27" spans="1:11" s="43" customFormat="1" ht="15.75">
      <c r="A27" s="35">
        <f t="shared" si="0"/>
        <v>14</v>
      </c>
      <c r="B27" s="36" t="s">
        <v>95</v>
      </c>
      <c r="C27" s="37" t="s">
        <v>47</v>
      </c>
      <c r="D27" s="37"/>
      <c r="E27" s="38" t="s">
        <v>141</v>
      </c>
      <c r="F27" s="39">
        <v>685000</v>
      </c>
      <c r="G27" s="40">
        <f t="shared" si="1"/>
        <v>1370000</v>
      </c>
      <c r="H27" s="41"/>
      <c r="I27" s="60" t="s">
        <v>277</v>
      </c>
      <c r="J27" s="42" t="s">
        <v>159</v>
      </c>
    </row>
    <row r="28" spans="1:11" s="43" customFormat="1" ht="15.75">
      <c r="A28" s="35">
        <f t="shared" si="0"/>
        <v>15</v>
      </c>
      <c r="B28" s="36" t="s">
        <v>96</v>
      </c>
      <c r="C28" s="37" t="s">
        <v>48</v>
      </c>
      <c r="D28" s="37"/>
      <c r="E28" s="38" t="s">
        <v>141</v>
      </c>
      <c r="F28" s="39">
        <v>685000</v>
      </c>
      <c r="G28" s="40">
        <f t="shared" si="1"/>
        <v>1370000</v>
      </c>
      <c r="H28" s="41"/>
      <c r="I28" s="60" t="s">
        <v>278</v>
      </c>
      <c r="J28" s="42" t="s">
        <v>160</v>
      </c>
      <c r="K28" s="45"/>
    </row>
    <row r="29" spans="1:11" s="43" customFormat="1" ht="15.75">
      <c r="A29" s="35">
        <f t="shared" si="0"/>
        <v>16</v>
      </c>
      <c r="B29" s="36" t="s">
        <v>97</v>
      </c>
      <c r="C29" s="37" t="s">
        <v>49</v>
      </c>
      <c r="D29" s="37"/>
      <c r="E29" s="38" t="s">
        <v>141</v>
      </c>
      <c r="F29" s="39">
        <v>685000</v>
      </c>
      <c r="G29" s="40">
        <f t="shared" si="1"/>
        <v>1370000</v>
      </c>
      <c r="H29" s="41"/>
      <c r="I29" s="60" t="s">
        <v>279</v>
      </c>
      <c r="J29" s="42" t="s">
        <v>161</v>
      </c>
      <c r="K29" s="45"/>
    </row>
    <row r="30" spans="1:11" s="43" customFormat="1" ht="15.75">
      <c r="A30" s="35">
        <f t="shared" si="0"/>
        <v>17</v>
      </c>
      <c r="B30" s="36" t="s">
        <v>98</v>
      </c>
      <c r="C30" s="37" t="s">
        <v>50</v>
      </c>
      <c r="D30" s="37"/>
      <c r="E30" s="38" t="s">
        <v>142</v>
      </c>
      <c r="F30" s="39">
        <v>685000</v>
      </c>
      <c r="G30" s="40">
        <f t="shared" si="1"/>
        <v>1370000</v>
      </c>
      <c r="H30" s="50"/>
      <c r="I30" s="60" t="s">
        <v>280</v>
      </c>
      <c r="J30" s="42" t="s">
        <v>162</v>
      </c>
      <c r="K30" s="45"/>
    </row>
    <row r="31" spans="1:11" s="43" customFormat="1" ht="15.75">
      <c r="A31" s="35">
        <f t="shared" si="0"/>
        <v>18</v>
      </c>
      <c r="B31" s="36" t="s">
        <v>99</v>
      </c>
      <c r="C31" s="37" t="s">
        <v>51</v>
      </c>
      <c r="D31" s="37"/>
      <c r="E31" s="38" t="s">
        <v>142</v>
      </c>
      <c r="F31" s="39">
        <v>685000</v>
      </c>
      <c r="G31" s="40">
        <f t="shared" si="1"/>
        <v>1370000</v>
      </c>
      <c r="H31" s="44"/>
      <c r="I31" s="60" t="s">
        <v>281</v>
      </c>
      <c r="J31" s="42" t="s">
        <v>163</v>
      </c>
      <c r="K31" s="45"/>
    </row>
    <row r="32" spans="1:11" s="43" customFormat="1" ht="15.75">
      <c r="A32" s="35">
        <f t="shared" si="0"/>
        <v>19</v>
      </c>
      <c r="B32" s="46" t="s">
        <v>100</v>
      </c>
      <c r="C32" s="37" t="s">
        <v>52</v>
      </c>
      <c r="D32" s="47"/>
      <c r="E32" s="48" t="s">
        <v>142</v>
      </c>
      <c r="F32" s="39">
        <v>685000</v>
      </c>
      <c r="G32" s="40">
        <f t="shared" si="1"/>
        <v>1370000</v>
      </c>
      <c r="H32" s="49"/>
      <c r="I32" s="60" t="s">
        <v>282</v>
      </c>
      <c r="J32" s="42" t="s">
        <v>164</v>
      </c>
      <c r="K32" s="45"/>
    </row>
    <row r="33" spans="1:11" s="43" customFormat="1" ht="15.75">
      <c r="A33" s="35">
        <f t="shared" si="0"/>
        <v>20</v>
      </c>
      <c r="B33" s="46" t="s">
        <v>101</v>
      </c>
      <c r="C33" s="37" t="s">
        <v>53</v>
      </c>
      <c r="D33" s="47"/>
      <c r="E33" s="48" t="s">
        <v>142</v>
      </c>
      <c r="F33" s="39">
        <v>685000</v>
      </c>
      <c r="G33" s="40">
        <f t="shared" si="1"/>
        <v>1370000</v>
      </c>
      <c r="H33" s="49"/>
      <c r="I33" s="60" t="s">
        <v>283</v>
      </c>
      <c r="J33" s="42" t="s">
        <v>165</v>
      </c>
    </row>
    <row r="34" spans="1:11" s="43" customFormat="1" ht="15.75">
      <c r="A34" s="35">
        <f t="shared" si="0"/>
        <v>21</v>
      </c>
      <c r="B34" s="46" t="s">
        <v>102</v>
      </c>
      <c r="C34" s="37" t="s">
        <v>54</v>
      </c>
      <c r="D34" s="47"/>
      <c r="E34" s="48" t="s">
        <v>142</v>
      </c>
      <c r="F34" s="39">
        <v>685000</v>
      </c>
      <c r="G34" s="40">
        <f t="shared" si="1"/>
        <v>1370000</v>
      </c>
      <c r="H34" s="49"/>
      <c r="I34" s="60" t="s">
        <v>284</v>
      </c>
      <c r="J34" s="42" t="s">
        <v>166</v>
      </c>
      <c r="K34" s="45"/>
    </row>
    <row r="35" spans="1:11" s="43" customFormat="1" ht="15.75">
      <c r="A35" s="35">
        <f t="shared" si="0"/>
        <v>22</v>
      </c>
      <c r="B35" s="46" t="s">
        <v>103</v>
      </c>
      <c r="C35" s="37" t="s">
        <v>55</v>
      </c>
      <c r="D35" s="47"/>
      <c r="E35" s="48" t="s">
        <v>143</v>
      </c>
      <c r="F35" s="39">
        <v>685000</v>
      </c>
      <c r="G35" s="40">
        <f t="shared" si="1"/>
        <v>1370000</v>
      </c>
      <c r="H35" s="49"/>
      <c r="I35" s="60" t="s">
        <v>285</v>
      </c>
      <c r="J35" s="42" t="s">
        <v>167</v>
      </c>
      <c r="K35" s="45"/>
    </row>
    <row r="36" spans="1:11" s="43" customFormat="1" ht="15.75">
      <c r="A36" s="35">
        <f t="shared" si="0"/>
        <v>23</v>
      </c>
      <c r="B36" s="46" t="s">
        <v>104</v>
      </c>
      <c r="C36" s="37" t="s">
        <v>56</v>
      </c>
      <c r="D36" s="47"/>
      <c r="E36" s="48" t="s">
        <v>143</v>
      </c>
      <c r="F36" s="39">
        <v>685000</v>
      </c>
      <c r="G36" s="40">
        <f t="shared" si="1"/>
        <v>1370000</v>
      </c>
      <c r="H36" s="49"/>
      <c r="I36" s="60" t="s">
        <v>286</v>
      </c>
      <c r="J36" s="42" t="s">
        <v>168</v>
      </c>
      <c r="K36" s="45"/>
    </row>
    <row r="37" spans="1:11" s="43" customFormat="1" ht="31.5">
      <c r="A37" s="35">
        <f t="shared" si="0"/>
        <v>24</v>
      </c>
      <c r="B37" s="46" t="s">
        <v>107</v>
      </c>
      <c r="C37" s="37" t="s">
        <v>59</v>
      </c>
      <c r="D37" s="47"/>
      <c r="E37" s="48" t="s">
        <v>146</v>
      </c>
      <c r="F37" s="39">
        <v>738000</v>
      </c>
      <c r="G37" s="40">
        <f t="shared" si="1"/>
        <v>1476000</v>
      </c>
      <c r="H37" s="49"/>
      <c r="I37" s="60" t="s">
        <v>287</v>
      </c>
      <c r="J37" s="42" t="s">
        <v>171</v>
      </c>
      <c r="K37" s="45"/>
    </row>
    <row r="38" spans="1:11" s="43" customFormat="1" ht="15.75">
      <c r="A38" s="35">
        <f t="shared" si="0"/>
        <v>25</v>
      </c>
      <c r="B38" s="46" t="s">
        <v>108</v>
      </c>
      <c r="C38" s="37" t="s">
        <v>60</v>
      </c>
      <c r="D38" s="47"/>
      <c r="E38" s="48" t="s">
        <v>146</v>
      </c>
      <c r="F38" s="39">
        <v>738000</v>
      </c>
      <c r="G38" s="40">
        <f t="shared" si="1"/>
        <v>1476000</v>
      </c>
      <c r="H38" s="49"/>
      <c r="I38" s="60" t="s">
        <v>288</v>
      </c>
      <c r="J38" s="42" t="s">
        <v>172</v>
      </c>
    </row>
    <row r="39" spans="1:11" s="43" customFormat="1" ht="15.75">
      <c r="A39" s="35">
        <f t="shared" si="0"/>
        <v>26</v>
      </c>
      <c r="B39" s="46" t="s">
        <v>109</v>
      </c>
      <c r="C39" s="37" t="s">
        <v>61</v>
      </c>
      <c r="D39" s="47"/>
      <c r="E39" s="48" t="s">
        <v>146</v>
      </c>
      <c r="F39" s="39">
        <v>738000</v>
      </c>
      <c r="G39" s="40">
        <f t="shared" si="1"/>
        <v>1476000</v>
      </c>
      <c r="H39" s="49"/>
      <c r="I39" s="60" t="s">
        <v>289</v>
      </c>
      <c r="J39" s="42" t="s">
        <v>173</v>
      </c>
    </row>
    <row r="40" spans="1:11" s="43" customFormat="1" ht="15.75">
      <c r="A40" s="35">
        <f t="shared" si="0"/>
        <v>27</v>
      </c>
      <c r="B40" s="46" t="s">
        <v>110</v>
      </c>
      <c r="C40" s="37" t="s">
        <v>62</v>
      </c>
      <c r="D40" s="47"/>
      <c r="E40" s="48" t="s">
        <v>146</v>
      </c>
      <c r="F40" s="39">
        <v>738000</v>
      </c>
      <c r="G40" s="40">
        <f t="shared" si="1"/>
        <v>1476000</v>
      </c>
      <c r="H40" s="49"/>
      <c r="I40" s="60" t="s">
        <v>290</v>
      </c>
      <c r="J40" s="42" t="s">
        <v>174</v>
      </c>
    </row>
    <row r="41" spans="1:11" s="43" customFormat="1" ht="15.75">
      <c r="A41" s="35">
        <f t="shared" si="0"/>
        <v>28</v>
      </c>
      <c r="B41" s="46" t="s">
        <v>111</v>
      </c>
      <c r="C41" s="37" t="s">
        <v>63</v>
      </c>
      <c r="D41" s="47"/>
      <c r="E41" s="48" t="s">
        <v>146</v>
      </c>
      <c r="F41" s="39">
        <v>738000</v>
      </c>
      <c r="G41" s="40">
        <f t="shared" si="1"/>
        <v>1476000</v>
      </c>
      <c r="H41" s="49"/>
      <c r="I41" s="60" t="s">
        <v>291</v>
      </c>
      <c r="J41" s="42" t="s">
        <v>175</v>
      </c>
      <c r="K41" s="45"/>
    </row>
    <row r="42" spans="1:11" s="43" customFormat="1" ht="15.75">
      <c r="A42" s="35">
        <f t="shared" si="0"/>
        <v>29</v>
      </c>
      <c r="B42" s="46" t="s">
        <v>112</v>
      </c>
      <c r="C42" s="37" t="s">
        <v>64</v>
      </c>
      <c r="D42" s="47"/>
      <c r="E42" s="48" t="s">
        <v>147</v>
      </c>
      <c r="F42" s="39">
        <v>685000</v>
      </c>
      <c r="G42" s="40">
        <f t="shared" si="1"/>
        <v>1370000</v>
      </c>
      <c r="H42" s="49"/>
      <c r="I42" s="60" t="s">
        <v>292</v>
      </c>
      <c r="J42" s="42" t="s">
        <v>176</v>
      </c>
      <c r="K42" s="45"/>
    </row>
    <row r="43" spans="1:11" s="43" customFormat="1" ht="15.75">
      <c r="A43" s="35">
        <f t="shared" si="0"/>
        <v>30</v>
      </c>
      <c r="B43" s="46" t="s">
        <v>113</v>
      </c>
      <c r="C43" s="37" t="s">
        <v>65</v>
      </c>
      <c r="D43" s="47"/>
      <c r="E43" s="48" t="s">
        <v>147</v>
      </c>
      <c r="F43" s="39">
        <v>685000</v>
      </c>
      <c r="G43" s="40">
        <f t="shared" si="1"/>
        <v>1370000</v>
      </c>
      <c r="H43" s="49"/>
      <c r="I43" s="60" t="s">
        <v>293</v>
      </c>
      <c r="J43" s="42" t="s">
        <v>177</v>
      </c>
    </row>
    <row r="44" spans="1:11" s="43" customFormat="1" ht="15.75">
      <c r="A44" s="35">
        <f t="shared" si="0"/>
        <v>31</v>
      </c>
      <c r="B44" s="46" t="s">
        <v>114</v>
      </c>
      <c r="C44" s="37" t="s">
        <v>66</v>
      </c>
      <c r="D44" s="47"/>
      <c r="E44" s="48" t="s">
        <v>147</v>
      </c>
      <c r="F44" s="39">
        <v>685000</v>
      </c>
      <c r="G44" s="40">
        <f t="shared" si="1"/>
        <v>1370000</v>
      </c>
      <c r="H44" s="49"/>
      <c r="I44" s="60" t="s">
        <v>294</v>
      </c>
      <c r="J44" s="42" t="s">
        <v>178</v>
      </c>
    </row>
    <row r="45" spans="1:11" s="43" customFormat="1" ht="15.75">
      <c r="A45" s="35">
        <f t="shared" si="0"/>
        <v>32</v>
      </c>
      <c r="B45" s="46" t="s">
        <v>115</v>
      </c>
      <c r="C45" s="37" t="s">
        <v>67</v>
      </c>
      <c r="D45" s="47"/>
      <c r="E45" s="48" t="s">
        <v>148</v>
      </c>
      <c r="F45" s="39">
        <v>685000</v>
      </c>
      <c r="G45" s="40">
        <f t="shared" si="1"/>
        <v>1370000</v>
      </c>
      <c r="H45" s="51"/>
      <c r="I45" s="60" t="s">
        <v>295</v>
      </c>
      <c r="J45" s="42" t="s">
        <v>179</v>
      </c>
    </row>
    <row r="46" spans="1:11" s="43" customFormat="1" ht="15.75">
      <c r="A46" s="35">
        <f t="shared" si="0"/>
        <v>33</v>
      </c>
      <c r="B46" s="46" t="s">
        <v>116</v>
      </c>
      <c r="C46" s="37" t="s">
        <v>68</v>
      </c>
      <c r="D46" s="47"/>
      <c r="E46" s="48" t="s">
        <v>148</v>
      </c>
      <c r="F46" s="39">
        <v>685000</v>
      </c>
      <c r="G46" s="40">
        <f t="shared" si="1"/>
        <v>1370000</v>
      </c>
      <c r="H46" s="49"/>
      <c r="I46" s="60" t="s">
        <v>296</v>
      </c>
      <c r="J46" s="42" t="s">
        <v>180</v>
      </c>
      <c r="K46" s="45"/>
    </row>
    <row r="47" spans="1:11" s="43" customFormat="1" ht="15.75">
      <c r="A47" s="35">
        <f t="shared" si="0"/>
        <v>34</v>
      </c>
      <c r="B47" s="46" t="s">
        <v>117</v>
      </c>
      <c r="C47" s="37" t="s">
        <v>69</v>
      </c>
      <c r="D47" s="47"/>
      <c r="E47" s="48" t="s">
        <v>148</v>
      </c>
      <c r="F47" s="39">
        <v>685000</v>
      </c>
      <c r="G47" s="40">
        <f t="shared" si="1"/>
        <v>1370000</v>
      </c>
      <c r="H47" s="49"/>
      <c r="I47" s="60" t="s">
        <v>297</v>
      </c>
      <c r="J47" s="42" t="s">
        <v>181</v>
      </c>
      <c r="K47" s="45"/>
    </row>
    <row r="48" spans="1:11" s="43" customFormat="1" ht="15.75">
      <c r="A48" s="35">
        <f t="shared" si="0"/>
        <v>35</v>
      </c>
      <c r="B48" s="46" t="s">
        <v>118</v>
      </c>
      <c r="C48" s="37" t="s">
        <v>70</v>
      </c>
      <c r="D48" s="47"/>
      <c r="E48" s="48" t="s">
        <v>148</v>
      </c>
      <c r="F48" s="39">
        <v>685000</v>
      </c>
      <c r="G48" s="40">
        <f t="shared" si="1"/>
        <v>1370000</v>
      </c>
      <c r="H48" s="49"/>
      <c r="I48" s="60" t="s">
        <v>298</v>
      </c>
      <c r="J48" s="42" t="s">
        <v>182</v>
      </c>
      <c r="K48" s="45"/>
    </row>
    <row r="49" spans="1:11" s="43" customFormat="1" ht="15.75">
      <c r="A49" s="35">
        <f t="shared" si="0"/>
        <v>36</v>
      </c>
      <c r="B49" s="46" t="s">
        <v>119</v>
      </c>
      <c r="C49" s="37" t="s">
        <v>71</v>
      </c>
      <c r="D49" s="47"/>
      <c r="E49" s="48" t="s">
        <v>148</v>
      </c>
      <c r="F49" s="39">
        <v>685000</v>
      </c>
      <c r="G49" s="40">
        <f t="shared" si="1"/>
        <v>1370000</v>
      </c>
      <c r="H49" s="49"/>
      <c r="I49" s="60" t="s">
        <v>299</v>
      </c>
      <c r="J49" s="42" t="s">
        <v>183</v>
      </c>
      <c r="K49" s="45"/>
    </row>
    <row r="50" spans="1:11" s="43" customFormat="1" ht="15.75">
      <c r="A50" s="35">
        <f t="shared" si="0"/>
        <v>37</v>
      </c>
      <c r="B50" s="46" t="s">
        <v>120</v>
      </c>
      <c r="C50" s="37" t="s">
        <v>72</v>
      </c>
      <c r="D50" s="47"/>
      <c r="E50" s="48" t="s">
        <v>148</v>
      </c>
      <c r="F50" s="39">
        <v>685000</v>
      </c>
      <c r="G50" s="40">
        <f t="shared" si="1"/>
        <v>1370000</v>
      </c>
      <c r="H50" s="49"/>
      <c r="I50" s="60" t="s">
        <v>300</v>
      </c>
      <c r="J50" s="42" t="s">
        <v>184</v>
      </c>
      <c r="K50" s="45"/>
    </row>
    <row r="51" spans="1:11" s="43" customFormat="1" ht="15.75">
      <c r="A51" s="35">
        <f t="shared" si="0"/>
        <v>38</v>
      </c>
      <c r="B51" s="46" t="s">
        <v>121</v>
      </c>
      <c r="C51" s="37" t="s">
        <v>73</v>
      </c>
      <c r="D51" s="47"/>
      <c r="E51" s="48" t="s">
        <v>148</v>
      </c>
      <c r="F51" s="39">
        <v>685000</v>
      </c>
      <c r="G51" s="40">
        <f t="shared" si="1"/>
        <v>1370000</v>
      </c>
      <c r="H51" s="49"/>
      <c r="I51" s="60" t="s">
        <v>301</v>
      </c>
      <c r="J51" s="42" t="s">
        <v>185</v>
      </c>
      <c r="K51" s="45"/>
    </row>
    <row r="52" spans="1:11" s="43" customFormat="1" ht="15.75">
      <c r="A52" s="35">
        <f t="shared" si="0"/>
        <v>39</v>
      </c>
      <c r="B52" s="46" t="s">
        <v>122</v>
      </c>
      <c r="C52" s="37" t="s">
        <v>74</v>
      </c>
      <c r="D52" s="47"/>
      <c r="E52" s="48" t="s">
        <v>148</v>
      </c>
      <c r="F52" s="39">
        <v>685000</v>
      </c>
      <c r="G52" s="40">
        <f t="shared" si="1"/>
        <v>1370000</v>
      </c>
      <c r="H52" s="49"/>
      <c r="I52" s="60" t="s">
        <v>302</v>
      </c>
      <c r="J52" s="42" t="s">
        <v>186</v>
      </c>
      <c r="K52" s="45"/>
    </row>
    <row r="53" spans="1:11" s="43" customFormat="1" ht="15.75">
      <c r="A53" s="35">
        <f t="shared" si="0"/>
        <v>40</v>
      </c>
      <c r="B53" s="46" t="s">
        <v>123</v>
      </c>
      <c r="C53" s="37" t="s">
        <v>75</v>
      </c>
      <c r="D53" s="47"/>
      <c r="E53" s="48" t="s">
        <v>148</v>
      </c>
      <c r="F53" s="39">
        <v>685000</v>
      </c>
      <c r="G53" s="40">
        <f t="shared" si="1"/>
        <v>1370000</v>
      </c>
      <c r="H53" s="49"/>
      <c r="I53" s="60" t="s">
        <v>303</v>
      </c>
      <c r="J53" s="42" t="s">
        <v>187</v>
      </c>
      <c r="K53" s="45"/>
    </row>
    <row r="54" spans="1:11" s="43" customFormat="1" ht="15.75">
      <c r="A54" s="35">
        <f t="shared" si="0"/>
        <v>41</v>
      </c>
      <c r="B54" s="46" t="s">
        <v>124</v>
      </c>
      <c r="C54" s="37" t="s">
        <v>76</v>
      </c>
      <c r="D54" s="47"/>
      <c r="E54" s="48" t="s">
        <v>148</v>
      </c>
      <c r="F54" s="39">
        <v>685000</v>
      </c>
      <c r="G54" s="40">
        <f t="shared" si="1"/>
        <v>1370000</v>
      </c>
      <c r="H54" s="49"/>
      <c r="I54" s="60" t="s">
        <v>304</v>
      </c>
      <c r="J54" s="42" t="s">
        <v>188</v>
      </c>
      <c r="K54" s="45"/>
    </row>
    <row r="55" spans="1:11" s="43" customFormat="1" ht="15.75">
      <c r="A55" s="35">
        <f t="shared" si="0"/>
        <v>42</v>
      </c>
      <c r="B55" s="46" t="s">
        <v>125</v>
      </c>
      <c r="C55" s="37" t="s">
        <v>77</v>
      </c>
      <c r="D55" s="47"/>
      <c r="E55" s="48" t="s">
        <v>148</v>
      </c>
      <c r="F55" s="39">
        <v>685000</v>
      </c>
      <c r="G55" s="40">
        <f t="shared" si="1"/>
        <v>1370000</v>
      </c>
      <c r="H55" s="49"/>
      <c r="I55" s="60" t="s">
        <v>305</v>
      </c>
      <c r="J55" s="42" t="s">
        <v>189</v>
      </c>
      <c r="K55" s="45"/>
    </row>
    <row r="56" spans="1:11" s="43" customFormat="1" ht="15.75">
      <c r="A56" s="35">
        <f t="shared" si="0"/>
        <v>43</v>
      </c>
      <c r="B56" s="46" t="s">
        <v>126</v>
      </c>
      <c r="C56" s="37" t="s">
        <v>78</v>
      </c>
      <c r="D56" s="47"/>
      <c r="E56" s="48" t="s">
        <v>148</v>
      </c>
      <c r="F56" s="39">
        <v>685000</v>
      </c>
      <c r="G56" s="40">
        <f t="shared" si="1"/>
        <v>1370000</v>
      </c>
      <c r="H56" s="49"/>
      <c r="I56" s="60" t="s">
        <v>306</v>
      </c>
      <c r="J56" s="42" t="s">
        <v>190</v>
      </c>
      <c r="K56" s="45"/>
    </row>
    <row r="57" spans="1:11" s="43" customFormat="1" ht="15.75">
      <c r="A57" s="35">
        <f t="shared" si="0"/>
        <v>44</v>
      </c>
      <c r="B57" s="46" t="s">
        <v>127</v>
      </c>
      <c r="C57" s="37" t="s">
        <v>79</v>
      </c>
      <c r="D57" s="47"/>
      <c r="E57" s="48" t="s">
        <v>148</v>
      </c>
      <c r="F57" s="39">
        <v>685000</v>
      </c>
      <c r="G57" s="40">
        <f t="shared" si="1"/>
        <v>1370000</v>
      </c>
      <c r="H57" s="49"/>
      <c r="I57" s="60" t="s">
        <v>307</v>
      </c>
      <c r="J57" s="42" t="s">
        <v>191</v>
      </c>
      <c r="K57" s="45"/>
    </row>
    <row r="58" spans="1:11" s="43" customFormat="1" ht="15.75">
      <c r="A58" s="35">
        <f t="shared" si="0"/>
        <v>45</v>
      </c>
      <c r="B58" s="46" t="s">
        <v>128</v>
      </c>
      <c r="C58" s="37" t="s">
        <v>80</v>
      </c>
      <c r="D58" s="47"/>
      <c r="E58" s="48" t="s">
        <v>148</v>
      </c>
      <c r="F58" s="39">
        <v>685000</v>
      </c>
      <c r="G58" s="40">
        <f t="shared" si="1"/>
        <v>1370000</v>
      </c>
      <c r="H58" s="49"/>
      <c r="I58" s="60" t="s">
        <v>308</v>
      </c>
      <c r="J58" s="42" t="s">
        <v>192</v>
      </c>
      <c r="K58" s="45"/>
    </row>
    <row r="59" spans="1:11" s="43" customFormat="1" ht="15.75">
      <c r="A59" s="35">
        <f t="shared" si="0"/>
        <v>46</v>
      </c>
      <c r="B59" s="46" t="s">
        <v>129</v>
      </c>
      <c r="C59" s="37" t="s">
        <v>81</v>
      </c>
      <c r="D59" s="47"/>
      <c r="E59" s="48" t="s">
        <v>148</v>
      </c>
      <c r="F59" s="39">
        <v>685000</v>
      </c>
      <c r="G59" s="40">
        <f t="shared" si="1"/>
        <v>1370000</v>
      </c>
      <c r="H59" s="49"/>
      <c r="I59" s="60" t="s">
        <v>309</v>
      </c>
      <c r="J59" s="42" t="s">
        <v>193</v>
      </c>
      <c r="K59" s="45"/>
    </row>
    <row r="60" spans="1:11" s="43" customFormat="1" ht="15.75">
      <c r="A60" s="35">
        <f t="shared" si="0"/>
        <v>47</v>
      </c>
      <c r="B60" s="46" t="s">
        <v>130</v>
      </c>
      <c r="C60" s="37" t="s">
        <v>82</v>
      </c>
      <c r="D60" s="47"/>
      <c r="E60" s="48" t="s">
        <v>148</v>
      </c>
      <c r="F60" s="39">
        <v>685000</v>
      </c>
      <c r="G60" s="40">
        <f t="shared" si="1"/>
        <v>1370000</v>
      </c>
      <c r="H60" s="49"/>
      <c r="I60" s="60" t="s">
        <v>310</v>
      </c>
      <c r="J60" s="42" t="s">
        <v>194</v>
      </c>
      <c r="K60" s="45"/>
    </row>
    <row r="61" spans="1:11" s="43" customFormat="1" ht="15.75">
      <c r="A61" s="35">
        <f t="shared" si="0"/>
        <v>48</v>
      </c>
      <c r="B61" s="46" t="s">
        <v>131</v>
      </c>
      <c r="C61" s="37" t="s">
        <v>83</v>
      </c>
      <c r="D61" s="47"/>
      <c r="E61" s="48" t="s">
        <v>148</v>
      </c>
      <c r="F61" s="39">
        <v>685000</v>
      </c>
      <c r="G61" s="40">
        <f t="shared" si="1"/>
        <v>1370000</v>
      </c>
      <c r="H61" s="49"/>
      <c r="I61" s="60" t="s">
        <v>311</v>
      </c>
      <c r="J61" s="42" t="s">
        <v>195</v>
      </c>
      <c r="K61" s="45"/>
    </row>
    <row r="62" spans="1:11" s="43" customFormat="1" ht="15.75">
      <c r="A62" s="35">
        <f t="shared" si="0"/>
        <v>49</v>
      </c>
      <c r="B62" s="46" t="s">
        <v>132</v>
      </c>
      <c r="C62" s="37" t="s">
        <v>84</v>
      </c>
      <c r="D62" s="47"/>
      <c r="E62" s="48" t="s">
        <v>148</v>
      </c>
      <c r="F62" s="39">
        <v>685000</v>
      </c>
      <c r="G62" s="40">
        <f t="shared" si="1"/>
        <v>1370000</v>
      </c>
      <c r="H62" s="49"/>
      <c r="I62" s="60" t="s">
        <v>312</v>
      </c>
      <c r="J62" s="42">
        <v>0</v>
      </c>
      <c r="K62" s="45"/>
    </row>
    <row r="63" spans="1:11" s="43" customFormat="1" ht="15.75">
      <c r="A63" s="35">
        <f t="shared" si="0"/>
        <v>50</v>
      </c>
      <c r="B63" s="46" t="s">
        <v>135</v>
      </c>
      <c r="C63" s="37" t="s">
        <v>87</v>
      </c>
      <c r="D63" s="47"/>
      <c r="E63" s="48" t="s">
        <v>148</v>
      </c>
      <c r="F63" s="39">
        <v>685000</v>
      </c>
      <c r="G63" s="40">
        <f t="shared" si="1"/>
        <v>1370000</v>
      </c>
      <c r="H63" s="49"/>
      <c r="I63" s="60" t="s">
        <v>313</v>
      </c>
      <c r="J63" s="42" t="s">
        <v>197</v>
      </c>
      <c r="K63" s="45"/>
    </row>
    <row r="64" spans="1:11" s="43" customFormat="1" ht="15.75">
      <c r="A64" s="35">
        <f t="shared" si="0"/>
        <v>51</v>
      </c>
      <c r="B64" s="46" t="s">
        <v>133</v>
      </c>
      <c r="C64" s="37" t="s">
        <v>85</v>
      </c>
      <c r="D64" s="47"/>
      <c r="E64" s="48" t="s">
        <v>149</v>
      </c>
      <c r="F64" s="39">
        <v>685000</v>
      </c>
      <c r="G64" s="40">
        <f t="shared" si="1"/>
        <v>1370000</v>
      </c>
      <c r="H64" s="49"/>
      <c r="I64" s="60" t="s">
        <v>314</v>
      </c>
      <c r="J64" s="42">
        <v>0</v>
      </c>
      <c r="K64" s="45"/>
    </row>
    <row r="65" spans="1:11" s="43" customFormat="1" ht="15.75">
      <c r="A65" s="35">
        <f t="shared" si="0"/>
        <v>52</v>
      </c>
      <c r="B65" s="46" t="s">
        <v>134</v>
      </c>
      <c r="C65" s="37" t="s">
        <v>86</v>
      </c>
      <c r="D65" s="47"/>
      <c r="E65" s="48" t="s">
        <v>149</v>
      </c>
      <c r="F65" s="39">
        <v>685000</v>
      </c>
      <c r="G65" s="40">
        <f t="shared" si="1"/>
        <v>1370000</v>
      </c>
      <c r="H65" s="49"/>
      <c r="I65" s="60" t="s">
        <v>315</v>
      </c>
      <c r="J65" s="42" t="s">
        <v>196</v>
      </c>
      <c r="K65" s="45"/>
    </row>
    <row r="66" spans="1:11" s="43" customFormat="1" ht="14.25" customHeight="1">
      <c r="A66" s="84" t="s">
        <v>18</v>
      </c>
      <c r="B66" s="84"/>
      <c r="C66" s="84"/>
      <c r="D66" s="84"/>
      <c r="E66" s="84"/>
      <c r="F66" s="52"/>
      <c r="G66" s="53">
        <f>SUM(G14:G65)</f>
        <v>72284000</v>
      </c>
      <c r="H66" s="54"/>
      <c r="I66" s="55"/>
      <c r="J66" s="42"/>
    </row>
    <row r="67" spans="1:11" ht="6" customHeight="1">
      <c r="A67" s="6"/>
      <c r="B67" s="6"/>
      <c r="C67" s="6"/>
      <c r="D67" s="6"/>
      <c r="E67" s="6"/>
      <c r="F67" s="2"/>
      <c r="G67" s="11"/>
    </row>
    <row r="68" spans="1:11">
      <c r="A68" s="5" t="s">
        <v>19</v>
      </c>
    </row>
    <row r="69" spans="1:11">
      <c r="E69" s="85" t="s">
        <v>265</v>
      </c>
      <c r="F69" s="85"/>
      <c r="G69" s="85"/>
      <c r="H69" s="86"/>
      <c r="I69" s="27"/>
    </row>
    <row r="70" spans="1:11">
      <c r="A70" s="79" t="s">
        <v>32</v>
      </c>
      <c r="B70" s="79"/>
      <c r="C70" s="79"/>
      <c r="D70" s="25"/>
      <c r="E70" s="79" t="s">
        <v>20</v>
      </c>
      <c r="F70" s="79"/>
      <c r="G70" s="79"/>
      <c r="H70" s="80"/>
      <c r="I70" s="25"/>
    </row>
    <row r="71" spans="1:11">
      <c r="A71" s="25"/>
      <c r="B71" s="25"/>
      <c r="D71" s="25"/>
      <c r="E71" s="5"/>
      <c r="F71" s="17"/>
      <c r="G71" s="17"/>
    </row>
    <row r="72" spans="1:11">
      <c r="A72" s="25"/>
      <c r="B72" s="25"/>
      <c r="D72" s="25"/>
      <c r="E72" s="5"/>
      <c r="F72" s="17"/>
      <c r="G72" s="17"/>
    </row>
    <row r="73" spans="1:11">
      <c r="G73" s="18"/>
      <c r="H73" s="26"/>
      <c r="I73" s="3"/>
    </row>
    <row r="74" spans="1:11">
      <c r="A74" s="79" t="s">
        <v>33</v>
      </c>
      <c r="B74" s="79"/>
      <c r="C74" s="79"/>
      <c r="D74" s="25"/>
      <c r="E74" s="82" t="s">
        <v>27</v>
      </c>
      <c r="F74" s="82"/>
      <c r="G74" s="82"/>
      <c r="H74" s="83"/>
      <c r="I74" s="25"/>
    </row>
    <row r="75" spans="1:11">
      <c r="A75" s="19" t="s">
        <v>21</v>
      </c>
      <c r="B75" s="6"/>
      <c r="C75" s="19"/>
      <c r="D75" s="6"/>
      <c r="E75" s="25"/>
      <c r="F75" s="2"/>
      <c r="G75" s="2"/>
      <c r="H75" s="26"/>
    </row>
    <row r="76" spans="1:11">
      <c r="A76" s="3" t="s">
        <v>22</v>
      </c>
      <c r="B76" s="25"/>
      <c r="E76" s="20"/>
      <c r="F76" s="21"/>
      <c r="G76" s="7"/>
      <c r="H76" s="26"/>
    </row>
    <row r="77" spans="1:11">
      <c r="A77" s="3" t="s">
        <v>23</v>
      </c>
      <c r="B77" s="25"/>
      <c r="E77" s="20"/>
      <c r="F77" s="21"/>
    </row>
    <row r="78" spans="1:11">
      <c r="C78" s="25" t="s">
        <v>24</v>
      </c>
      <c r="D78" s="25"/>
      <c r="G78" s="2" t="s">
        <v>25</v>
      </c>
    </row>
    <row r="79" spans="1:11">
      <c r="C79" s="25"/>
      <c r="D79" s="25"/>
      <c r="G79" s="2"/>
    </row>
    <row r="81" spans="1:9">
      <c r="C81" s="25"/>
      <c r="D81" s="25"/>
      <c r="G81" s="2"/>
    </row>
    <row r="89" spans="1:9">
      <c r="A89" s="25"/>
      <c r="E89" s="5"/>
      <c r="F89" s="16"/>
      <c r="G89" s="2"/>
      <c r="H89" s="26"/>
      <c r="I89" s="25"/>
    </row>
    <row r="90" spans="1:9">
      <c r="A90" s="25"/>
      <c r="E90" s="5"/>
      <c r="F90" s="16"/>
      <c r="G90" s="2"/>
      <c r="H90" s="26"/>
      <c r="I90" s="25"/>
    </row>
  </sheetData>
  <protectedRanges>
    <protectedRange sqref="B26 B24 D24 D26 C24:C65" name="Range3"/>
    <protectedRange sqref="E24" name="Range4"/>
    <protectedRange sqref="B25 D25" name="Range3_1"/>
    <protectedRange sqref="E25:E26" name="Range4_1"/>
    <protectedRange sqref="B30:B65 D30:D65" name="Range3_3"/>
    <protectedRange sqref="E30:E65" name="Range4_3"/>
    <protectedRange sqref="B27:B29 D27:D29" name="Range3_4"/>
    <protectedRange sqref="E27:E29" name="Range4_4"/>
    <protectedRange sqref="B14:D15" name="Range3_5"/>
    <protectedRange sqref="E14:E15" name="Range4_5_1"/>
    <protectedRange sqref="B19 D19" name="Range3_4_1"/>
    <protectedRange sqref="E19" name="Range4_4_1"/>
    <protectedRange sqref="C19" name="Range3_6"/>
    <protectedRange sqref="B23:D23" name="Range3_1_1"/>
    <protectedRange sqref="E23" name="Range4_1_1"/>
    <protectedRange sqref="D20 B20" name="Range3_4_2"/>
    <protectedRange sqref="E20" name="Range4_4_2"/>
    <protectedRange sqref="C20" name="Range3_6_1"/>
    <protectedRange sqref="B21 D21" name="Range3_2_1"/>
    <protectedRange sqref="E21" name="Range4_2_1"/>
    <protectedRange sqref="C21" name="Range3_5_1"/>
    <protectedRange sqref="D18 B18" name="Range3_1_2"/>
    <protectedRange sqref="E18" name="Range4_1_2"/>
    <protectedRange sqref="C18" name="Range3_6_2"/>
    <protectedRange sqref="B22 D22" name="Range3_3_1"/>
    <protectedRange sqref="E22" name="Range4_3_1"/>
    <protectedRange sqref="C22" name="Range3_6_3"/>
    <protectedRange sqref="B17:D17" name="Range3_1_3"/>
    <protectedRange sqref="E17" name="Range4_5_1_1"/>
    <protectedRange sqref="D16 B16" name="Range3_3_2"/>
    <protectedRange sqref="E16" name="Range4_3_1_1"/>
    <protectedRange sqref="C16" name="Range3_5_2"/>
  </protectedRanges>
  <autoFilter ref="A13:K66"/>
  <sortState ref="B14:J63">
    <sortCondition ref="E14:E63"/>
  </sortState>
  <mergeCells count="13">
    <mergeCell ref="A70:C70"/>
    <mergeCell ref="E70:H70"/>
    <mergeCell ref="A74:C74"/>
    <mergeCell ref="E74:H74"/>
    <mergeCell ref="A12:H12"/>
    <mergeCell ref="A66:E66"/>
    <mergeCell ref="E69:H69"/>
    <mergeCell ref="A5:D5"/>
    <mergeCell ref="A11:B11"/>
    <mergeCell ref="A2:D2"/>
    <mergeCell ref="A3:D3"/>
    <mergeCell ref="E2:I2"/>
    <mergeCell ref="E3:I3"/>
  </mergeCells>
  <conditionalFormatting sqref="B26 E24 B24 C24:C65">
    <cfRule type="expression" dxfId="64" priority="52" stopIfTrue="1">
      <formula>MAX(#REF!)&lt;4</formula>
    </cfRule>
  </conditionalFormatting>
  <conditionalFormatting sqref="B25 E25:E26">
    <cfRule type="expression" dxfId="63" priority="50" stopIfTrue="1">
      <formula>MAX(#REF!)&lt;4</formula>
    </cfRule>
  </conditionalFormatting>
  <conditionalFormatting sqref="D24 B31:B65 D31:E65">
    <cfRule type="expression" dxfId="62" priority="48" stopIfTrue="1">
      <formula>MAX(#REF!)&lt;4</formula>
    </cfRule>
  </conditionalFormatting>
  <conditionalFormatting sqref="B30 E30">
    <cfRule type="expression" dxfId="61" priority="47" stopIfTrue="1">
      <formula>MAX(#REF!)&lt;4</formula>
    </cfRule>
  </conditionalFormatting>
  <conditionalFormatting sqref="B27:B29 E27:E29">
    <cfRule type="expression" dxfId="60" priority="46" stopIfTrue="1">
      <formula>MAX(#REF!)&lt;4</formula>
    </cfRule>
  </conditionalFormatting>
  <conditionalFormatting sqref="D26">
    <cfRule type="expression" dxfId="59" priority="38" stopIfTrue="1">
      <formula>MAX(#REF!)&lt;4</formula>
    </cfRule>
  </conditionalFormatting>
  <conditionalFormatting sqref="D25">
    <cfRule type="expression" dxfId="58" priority="37" stopIfTrue="1">
      <formula>MAX(#REF!)&lt;4</formula>
    </cfRule>
  </conditionalFormatting>
  <conditionalFormatting sqref="D30">
    <cfRule type="expression" dxfId="57" priority="34" stopIfTrue="1">
      <formula>MAX(#REF!)&lt;4</formula>
    </cfRule>
  </conditionalFormatting>
  <conditionalFormatting sqref="D27:D29">
    <cfRule type="expression" dxfId="56" priority="33" stopIfTrue="1">
      <formula>MAX(#REF!)&lt;4</formula>
    </cfRule>
  </conditionalFormatting>
  <conditionalFormatting sqref="B19 E19">
    <cfRule type="expression" dxfId="55" priority="25" stopIfTrue="1">
      <formula>MAX(#REF!)&lt;4</formula>
    </cfRule>
  </conditionalFormatting>
  <conditionalFormatting sqref="E14:E15">
    <cfRule type="expression" dxfId="54" priority="27" stopIfTrue="1">
      <formula>MAX(#REF!)&lt;4</formula>
    </cfRule>
  </conditionalFormatting>
  <conditionalFormatting sqref="B14:D15">
    <cfRule type="expression" dxfId="53" priority="28" stopIfTrue="1">
      <formula>MAX(#REF!)&lt;4</formula>
    </cfRule>
  </conditionalFormatting>
  <conditionalFormatting sqref="D19">
    <cfRule type="expression" dxfId="52" priority="24" stopIfTrue="1">
      <formula>MAX(#REF!)&lt;4</formula>
    </cfRule>
  </conditionalFormatting>
  <conditionalFormatting sqref="C19">
    <cfRule type="expression" dxfId="51" priority="26" stopIfTrue="1">
      <formula>MAX(#REF!)&lt;4</formula>
    </cfRule>
  </conditionalFormatting>
  <conditionalFormatting sqref="B23:C23 E23">
    <cfRule type="expression" dxfId="50" priority="23" stopIfTrue="1">
      <formula>MAX(#REF!)&lt;4</formula>
    </cfRule>
  </conditionalFormatting>
  <conditionalFormatting sqref="D23">
    <cfRule type="expression" dxfId="49" priority="22" stopIfTrue="1">
      <formula>MAX(#REF!)&lt;4</formula>
    </cfRule>
  </conditionalFormatting>
  <conditionalFormatting sqref="C20">
    <cfRule type="expression" dxfId="48" priority="21" stopIfTrue="1">
      <formula>MAX(#REF!)&lt;4</formula>
    </cfRule>
  </conditionalFormatting>
  <conditionalFormatting sqref="B20 E20">
    <cfRule type="expression" dxfId="47" priority="20" stopIfTrue="1">
      <formula>MAX(#REF!)&lt;4</formula>
    </cfRule>
  </conditionalFormatting>
  <conditionalFormatting sqref="D20">
    <cfRule type="expression" dxfId="46" priority="19" stopIfTrue="1">
      <formula>MAX(#REF!)&lt;4</formula>
    </cfRule>
  </conditionalFormatting>
  <conditionalFormatting sqref="E21">
    <cfRule type="expression" dxfId="45" priority="18" stopIfTrue="1">
      <formula>MAX(#REF!)&lt;4</formula>
    </cfRule>
  </conditionalFormatting>
  <conditionalFormatting sqref="D21">
    <cfRule type="expression" dxfId="44" priority="17" stopIfTrue="1">
      <formula>MAX(#REF!)&lt;4</formula>
    </cfRule>
  </conditionalFormatting>
  <conditionalFormatting sqref="C21">
    <cfRule type="expression" dxfId="43" priority="16" stopIfTrue="1">
      <formula>MAX(#REF!)&lt;4</formula>
    </cfRule>
  </conditionalFormatting>
  <conditionalFormatting sqref="B21">
    <cfRule type="expression" dxfId="42" priority="15" stopIfTrue="1">
      <formula>MAX(#REF!)&lt;4</formula>
    </cfRule>
  </conditionalFormatting>
  <conditionalFormatting sqref="B18 E18">
    <cfRule type="expression" dxfId="41" priority="14" stopIfTrue="1">
      <formula>MAX(#REF!)&lt;4</formula>
    </cfRule>
  </conditionalFormatting>
  <conditionalFormatting sqref="C18">
    <cfRule type="expression" dxfId="40" priority="13" stopIfTrue="1">
      <formula>MAX(#REF!)&lt;4</formula>
    </cfRule>
  </conditionalFormatting>
  <conditionalFormatting sqref="D18">
    <cfRule type="expression" dxfId="39" priority="12" stopIfTrue="1">
      <formula>MAX(#REF!)&lt;4</formula>
    </cfRule>
  </conditionalFormatting>
  <conditionalFormatting sqref="B22 E22">
    <cfRule type="expression" dxfId="38" priority="11" stopIfTrue="1">
      <formula>MAX(#REF!)&lt;4</formula>
    </cfRule>
  </conditionalFormatting>
  <conditionalFormatting sqref="D22">
    <cfRule type="expression" dxfId="37" priority="9" stopIfTrue="1">
      <formula>MAX(#REF!)&lt;4</formula>
    </cfRule>
  </conditionalFormatting>
  <conditionalFormatting sqref="C22">
    <cfRule type="expression" dxfId="36" priority="8" stopIfTrue="1">
      <formula>MAX(#REF!)&lt;4</formula>
    </cfRule>
  </conditionalFormatting>
  <conditionalFormatting sqref="B17:C17">
    <cfRule type="expression" dxfId="35" priority="7" stopIfTrue="1">
      <formula>MAX(#REF!)&lt;4</formula>
    </cfRule>
  </conditionalFormatting>
  <conditionalFormatting sqref="D17:E17">
    <cfRule type="expression" dxfId="34" priority="6" stopIfTrue="1">
      <formula>MAX(#REF!)&lt;4</formula>
    </cfRule>
  </conditionalFormatting>
  <conditionalFormatting sqref="B16:C16">
    <cfRule type="expression" dxfId="1" priority="2" stopIfTrue="1">
      <formula>MAX(#REF!)&lt;4</formula>
    </cfRule>
  </conditionalFormatting>
  <conditionalFormatting sqref="D16:E16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L58"/>
  <sheetViews>
    <sheetView tabSelected="1" topLeftCell="A9" workbookViewId="0">
      <selection activeCell="G35" sqref="G35"/>
    </sheetView>
  </sheetViews>
  <sheetFormatPr defaultColWidth="9.140625" defaultRowHeight="15"/>
  <cols>
    <col min="1" max="1" width="5.42578125" style="5" customWidth="1"/>
    <col min="2" max="2" width="14.42578125" style="13" customWidth="1"/>
    <col min="3" max="3" width="23.28515625" style="5" customWidth="1"/>
    <col min="4" max="4" width="9.42578125" style="5" hidden="1" customWidth="1"/>
    <col min="5" max="5" width="16.7109375" style="14" customWidth="1"/>
    <col min="6" max="6" width="10.28515625" style="15" customWidth="1"/>
    <col min="7" max="7" width="12.42578125" style="16" customWidth="1"/>
    <col min="8" max="8" width="9" style="13" customWidth="1"/>
    <col min="9" max="9" width="11" style="5" customWidth="1"/>
    <col min="10" max="10" width="12.42578125" style="5" bestFit="1" customWidth="1"/>
    <col min="11" max="11" width="14.5703125" style="23" customWidth="1"/>
    <col min="12" max="12" width="9.140625" style="23"/>
    <col min="13" max="16384" width="9.140625" style="5"/>
  </cols>
  <sheetData>
    <row r="2" spans="1:12" s="3" customFormat="1" ht="14.25">
      <c r="A2" s="79" t="s">
        <v>0</v>
      </c>
      <c r="B2" s="79"/>
      <c r="C2" s="79"/>
      <c r="D2" s="79"/>
      <c r="E2" s="79" t="s">
        <v>1</v>
      </c>
      <c r="F2" s="79"/>
      <c r="G2" s="79"/>
      <c r="H2" s="79"/>
      <c r="I2" s="79"/>
      <c r="K2" s="22"/>
      <c r="L2" s="22"/>
    </row>
    <row r="3" spans="1:12" s="3" customFormat="1" ht="14.25">
      <c r="A3" s="79" t="s">
        <v>2</v>
      </c>
      <c r="B3" s="79"/>
      <c r="C3" s="79"/>
      <c r="D3" s="79"/>
      <c r="E3" s="77" t="s">
        <v>3</v>
      </c>
      <c r="F3" s="77"/>
      <c r="G3" s="77"/>
      <c r="H3" s="77"/>
      <c r="I3" s="77"/>
      <c r="K3" s="22"/>
      <c r="L3" s="22"/>
    </row>
    <row r="4" spans="1:12" s="3" customFormat="1" ht="14.25">
      <c r="A4" s="3" t="s">
        <v>4</v>
      </c>
      <c r="E4" s="24"/>
      <c r="F4" s="1"/>
      <c r="G4" s="7"/>
      <c r="H4" s="25"/>
      <c r="K4" s="22"/>
      <c r="L4" s="22"/>
    </row>
    <row r="5" spans="1:12" s="3" customFormat="1" ht="14.25">
      <c r="A5" s="77" t="s">
        <v>5</v>
      </c>
      <c r="B5" s="77"/>
      <c r="C5" s="77"/>
      <c r="D5" s="77"/>
      <c r="E5" s="24"/>
      <c r="F5" s="1"/>
      <c r="G5" s="7"/>
      <c r="H5" s="25"/>
      <c r="K5" s="22"/>
      <c r="L5" s="22"/>
    </row>
    <row r="6" spans="1:12" s="3" customFormat="1" ht="14.25">
      <c r="B6" s="25"/>
      <c r="E6" s="24"/>
      <c r="F6" s="1"/>
      <c r="G6" s="7"/>
      <c r="H6" s="25"/>
      <c r="K6" s="22"/>
      <c r="L6" s="22"/>
    </row>
    <row r="7" spans="1:12" ht="25.5">
      <c r="A7" s="4" t="s">
        <v>28</v>
      </c>
      <c r="B7" s="4"/>
      <c r="C7" s="4"/>
      <c r="D7" s="4"/>
      <c r="E7" s="4"/>
      <c r="F7" s="8"/>
      <c r="G7" s="8"/>
      <c r="H7" s="4"/>
      <c r="I7" s="10"/>
    </row>
    <row r="8" spans="1:12">
      <c r="A8" s="25"/>
      <c r="B8" s="25"/>
      <c r="C8" s="25"/>
      <c r="D8" s="25"/>
      <c r="E8" s="25"/>
      <c r="F8" s="2"/>
      <c r="G8" s="2"/>
      <c r="H8" s="25"/>
      <c r="I8" s="25"/>
    </row>
    <row r="9" spans="1:12">
      <c r="A9" s="3" t="s">
        <v>26</v>
      </c>
      <c r="B9" s="3" t="s">
        <v>264</v>
      </c>
      <c r="D9" s="25"/>
      <c r="E9" s="24" t="s">
        <v>6</v>
      </c>
      <c r="F9" s="1" t="s">
        <v>34</v>
      </c>
      <c r="G9" s="2"/>
      <c r="H9" s="25"/>
      <c r="I9" s="25"/>
    </row>
    <row r="10" spans="1:12">
      <c r="A10" s="3" t="s">
        <v>7</v>
      </c>
      <c r="B10" s="3"/>
      <c r="C10" s="3" t="s">
        <v>30</v>
      </c>
      <c r="E10" s="3" t="s">
        <v>8</v>
      </c>
      <c r="F10" s="1" t="s">
        <v>29</v>
      </c>
      <c r="G10" s="2"/>
      <c r="H10" s="25"/>
      <c r="I10" s="25"/>
    </row>
    <row r="11" spans="1:12">
      <c r="A11" s="78" t="s">
        <v>9</v>
      </c>
      <c r="B11" s="78"/>
      <c r="C11" s="24">
        <v>2</v>
      </c>
      <c r="D11" s="3" t="s">
        <v>31</v>
      </c>
      <c r="E11" s="3" t="s">
        <v>31</v>
      </c>
      <c r="F11" s="7"/>
      <c r="G11" s="7"/>
      <c r="H11" s="25"/>
      <c r="I11" s="25"/>
    </row>
    <row r="12" spans="1:12">
      <c r="A12" s="79"/>
      <c r="B12" s="79"/>
      <c r="C12" s="79"/>
      <c r="D12" s="79"/>
      <c r="E12" s="79"/>
      <c r="F12" s="79"/>
      <c r="G12" s="79"/>
      <c r="H12" s="79"/>
    </row>
    <row r="13" spans="1:12" s="34" customFormat="1" ht="31.5">
      <c r="A13" s="28" t="s">
        <v>10</v>
      </c>
      <c r="B13" s="29" t="s">
        <v>11</v>
      </c>
      <c r="C13" s="29" t="s">
        <v>12</v>
      </c>
      <c r="D13" s="30" t="s">
        <v>13</v>
      </c>
      <c r="E13" s="31" t="s">
        <v>14</v>
      </c>
      <c r="F13" s="32" t="s">
        <v>15</v>
      </c>
      <c r="G13" s="32" t="s">
        <v>16</v>
      </c>
      <c r="H13" s="29" t="s">
        <v>17</v>
      </c>
      <c r="I13" s="29" t="s">
        <v>35</v>
      </c>
      <c r="J13" s="29" t="s">
        <v>198</v>
      </c>
      <c r="K13" s="56"/>
      <c r="L13" s="56"/>
    </row>
    <row r="14" spans="1:12" s="71" customFormat="1" ht="15.75">
      <c r="A14" s="61">
        <f>ROW()-13</f>
        <v>1</v>
      </c>
      <c r="B14" s="62" t="s">
        <v>335</v>
      </c>
      <c r="C14" s="63" t="s">
        <v>336</v>
      </c>
      <c r="D14" s="63"/>
      <c r="E14" s="64" t="s">
        <v>337</v>
      </c>
      <c r="F14" s="65">
        <v>685000</v>
      </c>
      <c r="G14" s="66">
        <f>$C$11*F14</f>
        <v>1370000</v>
      </c>
      <c r="H14" s="67"/>
      <c r="I14" s="68" t="s">
        <v>338</v>
      </c>
      <c r="J14" s="69" t="s">
        <v>339</v>
      </c>
      <c r="K14" s="70"/>
      <c r="L14" s="70"/>
    </row>
    <row r="15" spans="1:12" s="43" customFormat="1" ht="15.75">
      <c r="A15" s="35">
        <f>ROW()-13</f>
        <v>2</v>
      </c>
      <c r="B15" s="36" t="s">
        <v>200</v>
      </c>
      <c r="C15" s="37" t="s">
        <v>201</v>
      </c>
      <c r="D15" s="37"/>
      <c r="E15" s="38" t="s">
        <v>220</v>
      </c>
      <c r="F15" s="39">
        <v>685000</v>
      </c>
      <c r="G15" s="40">
        <f>$C$11*F15</f>
        <v>1370000</v>
      </c>
      <c r="H15" s="41"/>
      <c r="I15" s="60" t="s">
        <v>316</v>
      </c>
      <c r="J15" s="42" t="s">
        <v>228</v>
      </c>
      <c r="K15" s="57"/>
      <c r="L15" s="57"/>
    </row>
    <row r="16" spans="1:12" s="43" customFormat="1" ht="15.75">
      <c r="A16" s="35">
        <f t="shared" ref="A16:A33" si="0">ROW()-13</f>
        <v>3</v>
      </c>
      <c r="B16" s="36" t="s">
        <v>246</v>
      </c>
      <c r="C16" s="37" t="s">
        <v>202</v>
      </c>
      <c r="D16" s="37"/>
      <c r="E16" s="38" t="s">
        <v>221</v>
      </c>
      <c r="F16" s="39">
        <v>685000</v>
      </c>
      <c r="G16" s="40">
        <f t="shared" ref="G16:G33" si="1">$C$11*F16</f>
        <v>1370000</v>
      </c>
      <c r="H16" s="41"/>
      <c r="I16" s="60" t="s">
        <v>317</v>
      </c>
      <c r="J16" s="42" t="s">
        <v>229</v>
      </c>
      <c r="K16" s="57"/>
      <c r="L16" s="57"/>
    </row>
    <row r="17" spans="1:12" s="43" customFormat="1" ht="15.75">
      <c r="A17" s="35">
        <f t="shared" si="0"/>
        <v>4</v>
      </c>
      <c r="B17" s="36" t="s">
        <v>247</v>
      </c>
      <c r="C17" s="37" t="s">
        <v>203</v>
      </c>
      <c r="D17" s="37"/>
      <c r="E17" s="38" t="s">
        <v>221</v>
      </c>
      <c r="F17" s="39">
        <v>685000</v>
      </c>
      <c r="G17" s="40">
        <f t="shared" si="1"/>
        <v>1370000</v>
      </c>
      <c r="H17" s="41"/>
      <c r="I17" s="60" t="s">
        <v>318</v>
      </c>
      <c r="J17" s="42" t="s">
        <v>230</v>
      </c>
      <c r="K17" s="57"/>
      <c r="L17" s="57"/>
    </row>
    <row r="18" spans="1:12" s="43" customFormat="1" ht="15.75">
      <c r="A18" s="35">
        <f t="shared" si="0"/>
        <v>5</v>
      </c>
      <c r="B18" s="36" t="s">
        <v>248</v>
      </c>
      <c r="C18" s="37" t="s">
        <v>204</v>
      </c>
      <c r="D18" s="37"/>
      <c r="E18" s="38" t="s">
        <v>222</v>
      </c>
      <c r="F18" s="39">
        <v>685000</v>
      </c>
      <c r="G18" s="40">
        <f t="shared" si="1"/>
        <v>1370000</v>
      </c>
      <c r="H18" s="41"/>
      <c r="I18" s="60" t="s">
        <v>319</v>
      </c>
      <c r="J18" s="42" t="s">
        <v>231</v>
      </c>
      <c r="K18" s="57"/>
      <c r="L18" s="57"/>
    </row>
    <row r="19" spans="1:12" s="43" customFormat="1" ht="15.75">
      <c r="A19" s="35">
        <f t="shared" si="0"/>
        <v>6</v>
      </c>
      <c r="B19" s="36" t="s">
        <v>249</v>
      </c>
      <c r="C19" s="37" t="s">
        <v>205</v>
      </c>
      <c r="D19" s="37"/>
      <c r="E19" s="38" t="s">
        <v>222</v>
      </c>
      <c r="F19" s="39">
        <v>685000</v>
      </c>
      <c r="G19" s="40">
        <f t="shared" si="1"/>
        <v>1370000</v>
      </c>
      <c r="H19" s="41"/>
      <c r="I19" s="60" t="s">
        <v>320</v>
      </c>
      <c r="J19" s="42" t="s">
        <v>232</v>
      </c>
      <c r="K19" s="57"/>
      <c r="L19" s="57"/>
    </row>
    <row r="20" spans="1:12" s="43" customFormat="1" ht="15.75">
      <c r="A20" s="35">
        <f t="shared" si="0"/>
        <v>7</v>
      </c>
      <c r="B20" s="36" t="s">
        <v>250</v>
      </c>
      <c r="C20" s="37" t="s">
        <v>206</v>
      </c>
      <c r="D20" s="37"/>
      <c r="E20" s="38" t="s">
        <v>223</v>
      </c>
      <c r="F20" s="39">
        <v>685000</v>
      </c>
      <c r="G20" s="40">
        <f t="shared" si="1"/>
        <v>1370000</v>
      </c>
      <c r="H20" s="41"/>
      <c r="I20" s="60" t="s">
        <v>321</v>
      </c>
      <c r="J20" s="58" t="s">
        <v>233</v>
      </c>
      <c r="K20" s="57"/>
      <c r="L20" s="57"/>
    </row>
    <row r="21" spans="1:12" s="43" customFormat="1" ht="15.75">
      <c r="A21" s="35">
        <f t="shared" si="0"/>
        <v>8</v>
      </c>
      <c r="B21" s="36" t="s">
        <v>251</v>
      </c>
      <c r="C21" s="37" t="s">
        <v>207</v>
      </c>
      <c r="D21" s="37"/>
      <c r="E21" s="38" t="s">
        <v>139</v>
      </c>
      <c r="F21" s="39">
        <v>685000</v>
      </c>
      <c r="G21" s="40">
        <f t="shared" si="1"/>
        <v>1370000</v>
      </c>
      <c r="H21" s="41"/>
      <c r="I21" s="60" t="s">
        <v>322</v>
      </c>
      <c r="J21" s="58" t="s">
        <v>234</v>
      </c>
      <c r="K21" s="57"/>
      <c r="L21" s="57"/>
    </row>
    <row r="22" spans="1:12" s="43" customFormat="1" ht="15.75">
      <c r="A22" s="35">
        <f t="shared" si="0"/>
        <v>9</v>
      </c>
      <c r="B22" s="36" t="s">
        <v>252</v>
      </c>
      <c r="C22" s="37" t="s">
        <v>208</v>
      </c>
      <c r="D22" s="37"/>
      <c r="E22" s="38" t="s">
        <v>142</v>
      </c>
      <c r="F22" s="39">
        <v>685000</v>
      </c>
      <c r="G22" s="40">
        <f t="shared" si="1"/>
        <v>1370000</v>
      </c>
      <c r="H22" s="41"/>
      <c r="I22" s="60" t="s">
        <v>323</v>
      </c>
      <c r="J22" s="58" t="s">
        <v>235</v>
      </c>
      <c r="K22" s="57"/>
      <c r="L22" s="57"/>
    </row>
    <row r="23" spans="1:12" s="43" customFormat="1" ht="15.75">
      <c r="A23" s="35">
        <f t="shared" si="0"/>
        <v>10</v>
      </c>
      <c r="B23" s="36" t="s">
        <v>253</v>
      </c>
      <c r="C23" s="37" t="s">
        <v>219</v>
      </c>
      <c r="D23" s="37"/>
      <c r="E23" s="38" t="s">
        <v>227</v>
      </c>
      <c r="F23" s="39">
        <v>763000</v>
      </c>
      <c r="G23" s="40">
        <f t="shared" si="1"/>
        <v>1526000</v>
      </c>
      <c r="H23" s="44"/>
      <c r="I23" s="60" t="s">
        <v>324</v>
      </c>
      <c r="J23" s="42" t="s">
        <v>245</v>
      </c>
      <c r="K23" s="57"/>
      <c r="L23" s="57"/>
    </row>
    <row r="24" spans="1:12" s="43" customFormat="1" ht="15.75">
      <c r="A24" s="35">
        <f t="shared" si="0"/>
        <v>11</v>
      </c>
      <c r="B24" s="36" t="s">
        <v>254</v>
      </c>
      <c r="C24" s="37" t="s">
        <v>215</v>
      </c>
      <c r="D24" s="37"/>
      <c r="E24" s="38" t="s">
        <v>226</v>
      </c>
      <c r="F24" s="39">
        <v>733000</v>
      </c>
      <c r="G24" s="40">
        <f t="shared" si="1"/>
        <v>1466000</v>
      </c>
      <c r="H24" s="41"/>
      <c r="I24" s="60" t="s">
        <v>325</v>
      </c>
      <c r="J24" s="42" t="s">
        <v>241</v>
      </c>
      <c r="K24" s="57"/>
      <c r="L24" s="57"/>
    </row>
    <row r="25" spans="1:12" s="43" customFormat="1" ht="15.75">
      <c r="A25" s="35">
        <f t="shared" si="0"/>
        <v>12</v>
      </c>
      <c r="B25" s="36" t="s">
        <v>255</v>
      </c>
      <c r="C25" s="37" t="s">
        <v>209</v>
      </c>
      <c r="D25" s="37"/>
      <c r="E25" s="38" t="s">
        <v>224</v>
      </c>
      <c r="F25" s="39">
        <v>674000</v>
      </c>
      <c r="G25" s="40">
        <f t="shared" si="1"/>
        <v>1348000</v>
      </c>
      <c r="H25" s="44"/>
      <c r="I25" s="60" t="s">
        <v>326</v>
      </c>
      <c r="J25" s="42" t="s">
        <v>236</v>
      </c>
      <c r="K25" s="57"/>
      <c r="L25" s="57"/>
    </row>
    <row r="26" spans="1:12" s="43" customFormat="1" ht="15.75">
      <c r="A26" s="35">
        <f t="shared" si="0"/>
        <v>13</v>
      </c>
      <c r="B26" s="36" t="s">
        <v>256</v>
      </c>
      <c r="C26" s="37" t="s">
        <v>210</v>
      </c>
      <c r="D26" s="37"/>
      <c r="E26" s="38" t="s">
        <v>146</v>
      </c>
      <c r="F26" s="39">
        <v>738000</v>
      </c>
      <c r="G26" s="40">
        <f t="shared" si="1"/>
        <v>1476000</v>
      </c>
      <c r="H26" s="41"/>
      <c r="I26" s="60" t="s">
        <v>327</v>
      </c>
      <c r="J26" s="58" t="s">
        <v>237</v>
      </c>
      <c r="K26" s="57"/>
      <c r="L26" s="57"/>
    </row>
    <row r="27" spans="1:12" s="43" customFormat="1" ht="15.75">
      <c r="A27" s="35">
        <f t="shared" si="0"/>
        <v>14</v>
      </c>
      <c r="B27" s="36" t="s">
        <v>257</v>
      </c>
      <c r="C27" s="37" t="s">
        <v>211</v>
      </c>
      <c r="D27" s="37"/>
      <c r="E27" s="38" t="s">
        <v>146</v>
      </c>
      <c r="F27" s="39">
        <v>738000</v>
      </c>
      <c r="G27" s="40">
        <f t="shared" si="1"/>
        <v>1476000</v>
      </c>
      <c r="H27" s="41"/>
      <c r="I27" s="60" t="s">
        <v>328</v>
      </c>
      <c r="J27" s="42" t="s">
        <v>238</v>
      </c>
      <c r="K27" s="57"/>
      <c r="L27" s="57"/>
    </row>
    <row r="28" spans="1:12" s="43" customFormat="1" ht="31.5">
      <c r="A28" s="35">
        <f t="shared" si="0"/>
        <v>15</v>
      </c>
      <c r="B28" s="36" t="s">
        <v>258</v>
      </c>
      <c r="C28" s="37" t="s">
        <v>212</v>
      </c>
      <c r="D28" s="37"/>
      <c r="E28" s="38" t="s">
        <v>146</v>
      </c>
      <c r="F28" s="39">
        <v>738000</v>
      </c>
      <c r="G28" s="40">
        <f t="shared" si="1"/>
        <v>1476000</v>
      </c>
      <c r="H28" s="41"/>
      <c r="I28" s="60" t="s">
        <v>329</v>
      </c>
      <c r="J28" s="42">
        <v>0</v>
      </c>
      <c r="K28" s="57"/>
      <c r="L28" s="57"/>
    </row>
    <row r="29" spans="1:12" s="43" customFormat="1" ht="15.75">
      <c r="A29" s="35">
        <f t="shared" si="0"/>
        <v>16</v>
      </c>
      <c r="B29" s="36" t="s">
        <v>259</v>
      </c>
      <c r="C29" s="37" t="s">
        <v>213</v>
      </c>
      <c r="D29" s="37"/>
      <c r="E29" s="38" t="s">
        <v>225</v>
      </c>
      <c r="F29" s="39">
        <v>685000</v>
      </c>
      <c r="G29" s="40">
        <f t="shared" si="1"/>
        <v>1370000</v>
      </c>
      <c r="H29" s="41"/>
      <c r="I29" s="60" t="s">
        <v>330</v>
      </c>
      <c r="J29" s="42" t="s">
        <v>239</v>
      </c>
      <c r="K29" s="57"/>
      <c r="L29" s="57"/>
    </row>
    <row r="30" spans="1:12" s="43" customFormat="1" ht="15.75">
      <c r="A30" s="35">
        <f t="shared" si="0"/>
        <v>17</v>
      </c>
      <c r="B30" s="36" t="s">
        <v>260</v>
      </c>
      <c r="C30" s="37" t="s">
        <v>214</v>
      </c>
      <c r="D30" s="37"/>
      <c r="E30" s="38" t="s">
        <v>225</v>
      </c>
      <c r="F30" s="39">
        <v>685000</v>
      </c>
      <c r="G30" s="40">
        <f t="shared" si="1"/>
        <v>1370000</v>
      </c>
      <c r="H30" s="41"/>
      <c r="I30" s="60" t="s">
        <v>331</v>
      </c>
      <c r="J30" s="42" t="s">
        <v>240</v>
      </c>
      <c r="K30" s="57"/>
      <c r="L30" s="57"/>
    </row>
    <row r="31" spans="1:12" s="43" customFormat="1" ht="15.75">
      <c r="A31" s="35">
        <f t="shared" si="0"/>
        <v>18</v>
      </c>
      <c r="B31" s="46" t="s">
        <v>261</v>
      </c>
      <c r="C31" s="37" t="s">
        <v>216</v>
      </c>
      <c r="D31" s="47"/>
      <c r="E31" s="48" t="s">
        <v>148</v>
      </c>
      <c r="F31" s="39">
        <v>685000</v>
      </c>
      <c r="G31" s="40">
        <f t="shared" si="1"/>
        <v>1370000</v>
      </c>
      <c r="H31" s="51"/>
      <c r="I31" s="60" t="s">
        <v>332</v>
      </c>
      <c r="J31" s="42" t="s">
        <v>242</v>
      </c>
      <c r="K31" s="57"/>
      <c r="L31" s="57"/>
    </row>
    <row r="32" spans="1:12" s="43" customFormat="1" ht="15.75">
      <c r="A32" s="35">
        <f t="shared" si="0"/>
        <v>19</v>
      </c>
      <c r="B32" s="46" t="s">
        <v>262</v>
      </c>
      <c r="C32" s="37" t="s">
        <v>217</v>
      </c>
      <c r="D32" s="47"/>
      <c r="E32" s="48" t="s">
        <v>148</v>
      </c>
      <c r="F32" s="39">
        <v>685000</v>
      </c>
      <c r="G32" s="40">
        <f t="shared" si="1"/>
        <v>1370000</v>
      </c>
      <c r="H32" s="51"/>
      <c r="I32" s="60" t="s">
        <v>333</v>
      </c>
      <c r="J32" s="42" t="s">
        <v>243</v>
      </c>
      <c r="K32" s="57"/>
      <c r="L32" s="57"/>
    </row>
    <row r="33" spans="1:12" s="43" customFormat="1" ht="15.75">
      <c r="A33" s="35">
        <f t="shared" si="0"/>
        <v>20</v>
      </c>
      <c r="B33" s="46" t="s">
        <v>263</v>
      </c>
      <c r="C33" s="37" t="s">
        <v>218</v>
      </c>
      <c r="D33" s="47"/>
      <c r="E33" s="48" t="s">
        <v>148</v>
      </c>
      <c r="F33" s="39">
        <v>685000</v>
      </c>
      <c r="G33" s="40">
        <f t="shared" si="1"/>
        <v>1370000</v>
      </c>
      <c r="H33" s="51"/>
      <c r="I33" s="60" t="s">
        <v>334</v>
      </c>
      <c r="J33" s="42" t="s">
        <v>244</v>
      </c>
      <c r="K33" s="57"/>
      <c r="L33" s="57"/>
    </row>
    <row r="34" spans="1:12" s="43" customFormat="1" ht="14.25" customHeight="1">
      <c r="A34" s="84" t="s">
        <v>18</v>
      </c>
      <c r="B34" s="84"/>
      <c r="C34" s="84"/>
      <c r="D34" s="84"/>
      <c r="E34" s="84"/>
      <c r="F34" s="52"/>
      <c r="G34" s="53">
        <f>SUM(G14:G33)</f>
        <v>27948000</v>
      </c>
      <c r="H34" s="54"/>
      <c r="I34" s="42"/>
      <c r="J34" s="42"/>
      <c r="K34" s="59"/>
      <c r="L34" s="59"/>
    </row>
    <row r="35" spans="1:12" ht="6" customHeight="1">
      <c r="A35" s="6"/>
      <c r="B35" s="6"/>
      <c r="C35" s="6"/>
      <c r="D35" s="6"/>
      <c r="E35" s="6"/>
      <c r="F35" s="2"/>
      <c r="G35" s="11"/>
    </row>
    <row r="36" spans="1:12">
      <c r="A36" s="5" t="s">
        <v>19</v>
      </c>
    </row>
    <row r="37" spans="1:12">
      <c r="E37" s="85" t="s">
        <v>265</v>
      </c>
      <c r="F37" s="85"/>
      <c r="G37" s="85"/>
      <c r="H37" s="86"/>
      <c r="I37" s="27"/>
      <c r="K37" s="5"/>
      <c r="L37" s="5"/>
    </row>
    <row r="38" spans="1:12">
      <c r="A38" s="79" t="s">
        <v>32</v>
      </c>
      <c r="B38" s="79"/>
      <c r="C38" s="79"/>
      <c r="D38" s="25"/>
      <c r="E38" s="79" t="s">
        <v>20</v>
      </c>
      <c r="F38" s="79"/>
      <c r="G38" s="79"/>
      <c r="H38" s="80"/>
      <c r="I38" s="25"/>
      <c r="K38" s="5"/>
      <c r="L38" s="5"/>
    </row>
    <row r="39" spans="1:12">
      <c r="A39" s="25"/>
      <c r="B39" s="25"/>
      <c r="D39" s="25"/>
      <c r="E39" s="5"/>
      <c r="F39" s="17"/>
      <c r="G39" s="17"/>
      <c r="H39" s="12"/>
      <c r="K39" s="5"/>
      <c r="L39" s="5"/>
    </row>
    <row r="40" spans="1:12">
      <c r="A40" s="25"/>
      <c r="B40" s="25"/>
      <c r="D40" s="25"/>
      <c r="E40" s="5"/>
      <c r="F40" s="17"/>
      <c r="G40" s="17"/>
      <c r="H40" s="12"/>
      <c r="K40" s="5"/>
      <c r="L40" s="5"/>
    </row>
    <row r="41" spans="1:12">
      <c r="G41" s="18"/>
      <c r="H41" s="26"/>
      <c r="I41" s="3"/>
      <c r="K41" s="5"/>
      <c r="L41" s="5"/>
    </row>
    <row r="42" spans="1:12">
      <c r="A42" s="79" t="s">
        <v>33</v>
      </c>
      <c r="B42" s="79"/>
      <c r="C42" s="79"/>
      <c r="D42" s="25"/>
      <c r="E42" s="82" t="s">
        <v>27</v>
      </c>
      <c r="F42" s="82"/>
      <c r="G42" s="82"/>
      <c r="H42" s="83"/>
      <c r="I42" s="25"/>
      <c r="K42" s="5"/>
      <c r="L42" s="5"/>
    </row>
    <row r="43" spans="1:12">
      <c r="A43" s="19" t="s">
        <v>21</v>
      </c>
      <c r="B43" s="6"/>
      <c r="C43" s="19"/>
      <c r="D43" s="6"/>
      <c r="E43" s="25"/>
      <c r="F43" s="2"/>
      <c r="G43" s="2"/>
      <c r="H43" s="25"/>
    </row>
    <row r="44" spans="1:12">
      <c r="A44" s="3" t="s">
        <v>22</v>
      </c>
      <c r="B44" s="25"/>
      <c r="E44" s="20"/>
      <c r="F44" s="21"/>
      <c r="G44" s="7"/>
      <c r="H44" s="25"/>
    </row>
    <row r="45" spans="1:12">
      <c r="A45" s="3" t="s">
        <v>23</v>
      </c>
      <c r="B45" s="25"/>
      <c r="E45" s="20"/>
      <c r="F45" s="21"/>
    </row>
    <row r="46" spans="1:12">
      <c r="C46" s="25" t="s">
        <v>24</v>
      </c>
      <c r="D46" s="25"/>
      <c r="G46" s="2" t="s">
        <v>25</v>
      </c>
    </row>
    <row r="47" spans="1:12">
      <c r="C47" s="25"/>
      <c r="D47" s="25"/>
      <c r="G47" s="2"/>
    </row>
    <row r="49" spans="1:9">
      <c r="C49" s="25"/>
      <c r="D49" s="25"/>
      <c r="G49" s="2"/>
    </row>
    <row r="57" spans="1:9">
      <c r="A57" s="25"/>
      <c r="E57" s="5"/>
      <c r="F57" s="16"/>
      <c r="G57" s="2"/>
      <c r="H57" s="25"/>
      <c r="I57" s="25"/>
    </row>
    <row r="58" spans="1:9">
      <c r="A58" s="25"/>
      <c r="E58" s="5"/>
      <c r="F58" s="16"/>
      <c r="G58" s="2"/>
      <c r="H58" s="25"/>
      <c r="I58" s="25"/>
    </row>
  </sheetData>
  <protectedRanges>
    <protectedRange sqref="B15:D16 B18:D18" name="Range3"/>
    <protectedRange sqref="B17:D17" name="Range3_1"/>
    <protectedRange sqref="B19:D19" name="Range3_2"/>
    <protectedRange sqref="B20:D20 B28:B33 D28:D33" name="Range3_3"/>
    <protectedRange sqref="E28:E33" name="Range4_3"/>
    <protectedRange sqref="B25:D26 B27 D27" name="Range3_4"/>
    <protectedRange sqref="E27" name="Range4_4"/>
    <protectedRange sqref="E25:E26 E14:E20" name="Range4_5"/>
    <protectedRange sqref="C27:C33" name="Range3_6"/>
    <protectedRange sqref="B21:D21" name="Range3_5"/>
    <protectedRange sqref="E21" name="Range4_1_1"/>
    <protectedRange sqref="B22 D22" name="Range3_7"/>
    <protectedRange sqref="E22" name="Range4_1"/>
    <protectedRange sqref="C22" name="Range3_6_1"/>
    <protectedRange sqref="B24:D24" name="Range3_8"/>
    <protectedRange sqref="E24" name="Range4_5_1"/>
    <protectedRange sqref="B23 D23" name="Range3_1_2"/>
    <protectedRange sqref="E23" name="Range4_1_2"/>
    <protectedRange sqref="C23" name="Range3_6_2"/>
    <protectedRange sqref="L16" name="Range3_3_1"/>
    <protectedRange sqref="K15:L15" name="Range3_5_1"/>
    <protectedRange sqref="K16" name="Range3_1_1_1"/>
    <protectedRange sqref="L17" name="Range3_4_1"/>
    <protectedRange sqref="L18:L23" name="Range3_2_1"/>
    <protectedRange sqref="K17:K23" name="Range3_1_1_2"/>
    <protectedRange sqref="L24" name="Range3_2_2"/>
    <protectedRange sqref="K24" name="Range3_1_1_3"/>
    <protectedRange sqref="L25:L26" name="Range3_2_3"/>
    <protectedRange sqref="K25:K26" name="Range3_1_1_4"/>
    <protectedRange sqref="L27:L28" name="Range3_2_4"/>
    <protectedRange sqref="K27:K28" name="Range3_1_1_5"/>
    <protectedRange sqref="L29:L30" name="Range3_2_5"/>
    <protectedRange sqref="K29:K30" name="Range3_1_1_6"/>
    <protectedRange sqref="L31:L33" name="Range3_2_6"/>
    <protectedRange sqref="K31:K33" name="Range3_1_1_7"/>
  </protectedRanges>
  <autoFilter ref="A13:J34"/>
  <sortState ref="B14:J32">
    <sortCondition ref="E14:E32"/>
  </sortState>
  <mergeCells count="13">
    <mergeCell ref="A42:C42"/>
    <mergeCell ref="E42:H42"/>
    <mergeCell ref="A2:D2"/>
    <mergeCell ref="E2:I2"/>
    <mergeCell ref="A3:D3"/>
    <mergeCell ref="E3:I3"/>
    <mergeCell ref="A5:D5"/>
    <mergeCell ref="A11:B11"/>
    <mergeCell ref="A12:H12"/>
    <mergeCell ref="A34:E34"/>
    <mergeCell ref="E37:H37"/>
    <mergeCell ref="A38:C38"/>
    <mergeCell ref="E38:H38"/>
  </mergeCells>
  <conditionalFormatting sqref="B18:D18 B15:D16 D29:E33 B29:B33 C27:C33 K33:L33">
    <cfRule type="expression" dxfId="33" priority="40" stopIfTrue="1">
      <formula>MAX(#REF!)&lt;4</formula>
    </cfRule>
  </conditionalFormatting>
  <conditionalFormatting sqref="B17:D17">
    <cfRule type="expression" dxfId="32" priority="39" stopIfTrue="1">
      <formula>MAX(#REF!)&lt;4</formula>
    </cfRule>
  </conditionalFormatting>
  <conditionalFormatting sqref="B19:D19">
    <cfRule type="expression" dxfId="31" priority="38" stopIfTrue="1">
      <formula>MAX(#REF!)&lt;4</formula>
    </cfRule>
  </conditionalFormatting>
  <conditionalFormatting sqref="B20:D20 B28 E28">
    <cfRule type="expression" dxfId="30" priority="36" stopIfTrue="1">
      <formula>MAX(#REF!)&lt;4</formula>
    </cfRule>
  </conditionalFormatting>
  <conditionalFormatting sqref="B27 B25:D26 E27">
    <cfRule type="expression" dxfId="29" priority="35" stopIfTrue="1">
      <formula>MAX(#REF!)&lt;4</formula>
    </cfRule>
  </conditionalFormatting>
  <conditionalFormatting sqref="E15:E16">
    <cfRule type="expression" dxfId="28" priority="30" stopIfTrue="1">
      <formula>MAX(#REF!)&lt;4</formula>
    </cfRule>
  </conditionalFormatting>
  <conditionalFormatting sqref="E17:E20">
    <cfRule type="expression" dxfId="27" priority="29" stopIfTrue="1">
      <formula>MAX(#REF!)&lt;4</formula>
    </cfRule>
  </conditionalFormatting>
  <conditionalFormatting sqref="E25">
    <cfRule type="expression" dxfId="26" priority="28" stopIfTrue="1">
      <formula>MAX(#REF!)&lt;4</formula>
    </cfRule>
  </conditionalFormatting>
  <conditionalFormatting sqref="E26">
    <cfRule type="expression" dxfId="25" priority="27" stopIfTrue="1">
      <formula>MAX(#REF!)&lt;4</formula>
    </cfRule>
  </conditionalFormatting>
  <conditionalFormatting sqref="D28">
    <cfRule type="expression" dxfId="24" priority="26" stopIfTrue="1">
      <formula>MAX(#REF!)&lt;4</formula>
    </cfRule>
  </conditionalFormatting>
  <conditionalFormatting sqref="D27">
    <cfRule type="expression" dxfId="23" priority="25" stopIfTrue="1">
      <formula>MAX(#REF!)&lt;4</formula>
    </cfRule>
  </conditionalFormatting>
  <conditionalFormatting sqref="B21:D21">
    <cfRule type="expression" dxfId="22" priority="21" stopIfTrue="1">
      <formula>MAX(#REF!)&lt;4</formula>
    </cfRule>
  </conditionalFormatting>
  <conditionalFormatting sqref="E21">
    <cfRule type="expression" dxfId="21" priority="20" stopIfTrue="1">
      <formula>MAX(#REF!)&lt;4</formula>
    </cfRule>
  </conditionalFormatting>
  <conditionalFormatting sqref="B22">
    <cfRule type="expression" dxfId="20" priority="19" stopIfTrue="1">
      <formula>MAX(#REF!)&lt;4</formula>
    </cfRule>
  </conditionalFormatting>
  <conditionalFormatting sqref="E22">
    <cfRule type="expression" dxfId="19" priority="18" stopIfTrue="1">
      <formula>MAX(#REF!)&lt;4</formula>
    </cfRule>
  </conditionalFormatting>
  <conditionalFormatting sqref="C22">
    <cfRule type="expression" dxfId="18" priority="17" stopIfTrue="1">
      <formula>MAX(#REF!)&lt;4</formula>
    </cfRule>
  </conditionalFormatting>
  <conditionalFormatting sqref="D22">
    <cfRule type="expression" dxfId="17" priority="16" stopIfTrue="1">
      <formula>MAX(#REF!)&lt;4</formula>
    </cfRule>
  </conditionalFormatting>
  <conditionalFormatting sqref="B24:C24">
    <cfRule type="expression" dxfId="16" priority="15" stopIfTrue="1">
      <formula>MAX(#REF!)&lt;4</formula>
    </cfRule>
  </conditionalFormatting>
  <conditionalFormatting sqref="E24">
    <cfRule type="expression" dxfId="15" priority="14" stopIfTrue="1">
      <formula>MAX(#REF!)&lt;4</formula>
    </cfRule>
  </conditionalFormatting>
  <conditionalFormatting sqref="D24">
    <cfRule type="expression" dxfId="14" priority="13" stopIfTrue="1">
      <formula>MAX(#REF!)&lt;4</formula>
    </cfRule>
  </conditionalFormatting>
  <conditionalFormatting sqref="B23 E23">
    <cfRule type="expression" dxfId="13" priority="12" stopIfTrue="1">
      <formula>MAX(#REF!)&lt;4</formula>
    </cfRule>
  </conditionalFormatting>
  <conditionalFormatting sqref="C23">
    <cfRule type="expression" dxfId="12" priority="11" stopIfTrue="1">
      <formula>MAX(#REF!)&lt;4</formula>
    </cfRule>
  </conditionalFormatting>
  <conditionalFormatting sqref="D23">
    <cfRule type="expression" dxfId="11" priority="10" stopIfTrue="1">
      <formula>MAX(#REF!)&lt;4</formula>
    </cfRule>
  </conditionalFormatting>
  <conditionalFormatting sqref="L18:L32 K16:K32">
    <cfRule type="expression" dxfId="10" priority="9" stopIfTrue="1">
      <formula>MAX(#REF!)&lt;4</formula>
    </cfRule>
  </conditionalFormatting>
  <conditionalFormatting sqref="K15:L15">
    <cfRule type="expression" dxfId="9" priority="8" stopIfTrue="1">
      <formula>MAX(#REF!)&lt;4</formula>
    </cfRule>
  </conditionalFormatting>
  <conditionalFormatting sqref="L16:L17">
    <cfRule type="expression" dxfId="8" priority="7" stopIfTrue="1">
      <formula>MAX(#REF!)&lt;4</formula>
    </cfRule>
  </conditionalFormatting>
  <conditionalFormatting sqref="B14:D14">
    <cfRule type="expression" dxfId="7" priority="4" stopIfTrue="1">
      <formula>MAX(#REF!)&lt;4</formula>
    </cfRule>
  </conditionalFormatting>
  <conditionalFormatting sqref="K14:L14">
    <cfRule type="expression" dxfId="6" priority="2" stopIfTrue="1">
      <formula>MAX(#REF!)&lt;4</formula>
    </cfRule>
  </conditionalFormatting>
  <conditionalFormatting sqref="E14">
    <cfRule type="expression" dxfId="5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Hóa ĐC_L1</vt:lpstr>
      <vt:lpstr>Hóa ĐC_L2</vt:lpstr>
      <vt:lpstr>'Hóa ĐC_L1'!Print_Area</vt:lpstr>
      <vt:lpstr>'Hóa ĐC_L2'!Print_Area</vt:lpstr>
      <vt:lpstr>'Hóa ĐC_L1'!Print_Titles</vt:lpstr>
      <vt:lpstr>'Hóa ĐC_L2'!Print_Titles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2023-08-01T07:16:50Z</cp:lastPrinted>
  <dcterms:created xsi:type="dcterms:W3CDTF">2021-06-25T02:57:00Z</dcterms:created>
  <dcterms:modified xsi:type="dcterms:W3CDTF">2024-06-07T07:57:30Z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